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80" windowWidth="20490" windowHeight="6750" tabRatio="787"/>
  </bookViews>
  <sheets>
    <sheet name="CONTENTS" sheetId="52" r:id="rId1"/>
    <sheet name="BA_Piano" sheetId="9" r:id="rId2"/>
    <sheet name="BA_Organ" sheetId="10" r:id="rId3"/>
    <sheet name="BA_Harpsichord" sheetId="12" r:id="rId4"/>
    <sheet name="BA_Accordion" sheetId="13" r:id="rId5"/>
    <sheet name="BA_Harp" sheetId="18" r:id="rId6"/>
    <sheet name="BA_Guitar" sheetId="11" r:id="rId7"/>
    <sheet name="BA_Cimbalom-Dulcimer" sheetId="14" r:id="rId8"/>
    <sheet name="BA_Violin" sheetId="19" r:id="rId9"/>
    <sheet name="BA_Viola" sheetId="20" r:id="rId10"/>
    <sheet name="BA_Cello" sheetId="21" r:id="rId11"/>
    <sheet name="BA_Double Bass" sheetId="22" r:id="rId12"/>
    <sheet name="BA_Flute" sheetId="23" r:id="rId13"/>
    <sheet name="BA_Oboe" sheetId="24" r:id="rId14"/>
    <sheet name="BA_Clarinet" sheetId="25" r:id="rId15"/>
    <sheet name="BA_Saxophone" sheetId="26" r:id="rId16"/>
    <sheet name="BA_Bassoon" sheetId="27" r:id="rId17"/>
    <sheet name="BA_Horn" sheetId="28" r:id="rId18"/>
    <sheet name="BA_Trumpet" sheetId="29" r:id="rId19"/>
    <sheet name="BA_Trombone" sheetId="30" r:id="rId20"/>
    <sheet name="BA_Tuba" sheetId="31" r:id="rId21"/>
    <sheet name="BA_Percussion" sheetId="32" r:id="rId22"/>
    <sheet name="BA_Singing" sheetId="33" r:id="rId23"/>
    <sheet name="BA_Jazz Piano" sheetId="34" r:id="rId24"/>
    <sheet name="BA_Jazz Guitar" sheetId="40" r:id="rId25"/>
    <sheet name="BA_Jazz Bass Guitar" sheetId="41" r:id="rId26"/>
    <sheet name="BA_Jazz Double Bass" sheetId="35" r:id="rId27"/>
    <sheet name="BA_Jazz Saxophone" sheetId="36" r:id="rId28"/>
    <sheet name="BA_Jazz Trumpet" sheetId="37" r:id="rId29"/>
    <sheet name="BA_Jazz Trombone" sheetId="38" r:id="rId30"/>
    <sheet name="BA_Jazz Drums" sheetId="39" r:id="rId31"/>
    <sheet name="BA_Jazz Singing" sheetId="42" r:id="rId32"/>
    <sheet name="BA_Jazz Composition" sheetId="3" r:id="rId33"/>
    <sheet name="BA_Orchestral and Choral Cond." sheetId="43" r:id="rId34"/>
    <sheet name="BA_Orch &amp; Choral Cond (Choral)" sheetId="53" r:id="rId35"/>
    <sheet name="BA_Orch &amp; Choral Cond (Orch)" sheetId="54" r:id="rId36"/>
    <sheet name="BA_Church Music (Organ)" sheetId="44" r:id="rId37"/>
    <sheet name="BA_Church Music (Choral Cond)" sheetId="45" r:id="rId38"/>
    <sheet name="BA_Folk Music Bowed Strings" sheetId="46" r:id="rId39"/>
    <sheet name="BA_Folk Music Plucked Strings" sheetId="47" r:id="rId40"/>
    <sheet name="BA_Folk Music Wind Instruments" sheetId="48" r:id="rId41"/>
    <sheet name="BA_Folk Music Cimbalom" sheetId="49" r:id="rId42"/>
    <sheet name="BA_Folk Song Performance" sheetId="50" r:id="rId43"/>
    <sheet name="BA_Musicology" sheetId="4" r:id="rId44"/>
    <sheet name="BA_Composition" sheetId="2" r:id="rId45"/>
    <sheet name="BA_Electronic Music Media Art" sheetId="7" r:id="rId46"/>
    <sheet name="BA_Applied Music Composition" sheetId="8" r:id="rId47"/>
  </sheets>
  <calcPr calcId="145621"/>
</workbook>
</file>

<file path=xl/calcChain.xml><?xml version="1.0" encoding="utf-8"?>
<calcChain xmlns="http://schemas.openxmlformats.org/spreadsheetml/2006/main">
  <c r="Y16" i="49" l="1"/>
  <c r="Z16" i="49"/>
  <c r="Y8" i="13" l="1"/>
  <c r="Z8" i="13"/>
  <c r="Y9" i="13"/>
  <c r="Z9" i="13"/>
  <c r="Y10" i="13"/>
  <c r="Z10" i="13"/>
  <c r="Y11" i="13"/>
  <c r="Z11" i="13"/>
  <c r="Y12" i="13"/>
  <c r="Z12" i="13"/>
  <c r="Y13" i="13"/>
  <c r="Z13" i="13"/>
  <c r="Y14" i="13"/>
  <c r="Z14" i="13"/>
  <c r="Y15" i="13"/>
  <c r="Z15" i="13"/>
  <c r="Y16" i="13"/>
  <c r="Z16" i="13"/>
  <c r="Y17" i="13"/>
  <c r="Z17" i="13"/>
  <c r="Y18" i="13"/>
  <c r="Z18" i="13"/>
  <c r="Y19" i="13"/>
  <c r="Z19" i="13"/>
  <c r="Y20" i="13"/>
  <c r="Z20" i="13"/>
  <c r="Y21" i="13"/>
  <c r="Z21" i="13"/>
  <c r="Y23" i="13"/>
  <c r="Z23" i="13"/>
  <c r="Y24" i="13"/>
  <c r="Z24" i="13"/>
  <c r="G25" i="13"/>
  <c r="H25" i="13"/>
  <c r="J25" i="13"/>
  <c r="K25" i="13"/>
  <c r="M25" i="13"/>
  <c r="N25" i="13"/>
  <c r="P25" i="13"/>
  <c r="Q25" i="13"/>
  <c r="S25" i="13"/>
  <c r="T25" i="13"/>
  <c r="V25" i="13"/>
  <c r="W25" i="13"/>
  <c r="Y25" i="13"/>
  <c r="Z25" i="13"/>
  <c r="W61" i="44" l="1"/>
  <c r="V61" i="44"/>
  <c r="T61" i="44"/>
  <c r="S61" i="44"/>
  <c r="Q61" i="44"/>
  <c r="P61" i="44"/>
  <c r="N61" i="44"/>
  <c r="M61" i="44"/>
  <c r="K61" i="44"/>
  <c r="J61" i="44"/>
  <c r="H61" i="44"/>
  <c r="G61" i="44"/>
  <c r="W60" i="44"/>
  <c r="V60" i="44"/>
  <c r="T60" i="44"/>
  <c r="S60" i="44"/>
  <c r="Q60" i="44"/>
  <c r="P60" i="44"/>
  <c r="N60" i="44"/>
  <c r="M60" i="44"/>
  <c r="K60" i="44"/>
  <c r="J60" i="44"/>
  <c r="H60" i="44"/>
  <c r="G60" i="44"/>
  <c r="H61" i="45" l="1"/>
  <c r="J61" i="45"/>
  <c r="K61" i="45"/>
  <c r="M61" i="45"/>
  <c r="N61" i="45"/>
  <c r="P61" i="45"/>
  <c r="Q61" i="45"/>
  <c r="S61" i="45"/>
  <c r="T61" i="45"/>
  <c r="V61" i="45"/>
  <c r="W61" i="45"/>
  <c r="G61" i="45"/>
  <c r="Z12" i="8" l="1"/>
  <c r="Y12" i="8"/>
  <c r="Z11" i="8"/>
  <c r="Y11" i="8"/>
  <c r="H60" i="45" l="1"/>
  <c r="Y55" i="45" l="1"/>
  <c r="Z55" i="45"/>
  <c r="Y55" i="44"/>
  <c r="Z55" i="44"/>
  <c r="H29" i="19" l="1"/>
  <c r="H32" i="54" l="1"/>
  <c r="J32" i="54"/>
  <c r="K32" i="54"/>
  <c r="M32" i="54"/>
  <c r="N32" i="54"/>
  <c r="P32" i="54"/>
  <c r="Q32" i="54"/>
  <c r="S32" i="54"/>
  <c r="T32" i="54"/>
  <c r="V32" i="54"/>
  <c r="W32" i="54"/>
  <c r="G32" i="54"/>
  <c r="H34" i="53"/>
  <c r="J34" i="53"/>
  <c r="K34" i="53"/>
  <c r="M34" i="53"/>
  <c r="N34" i="53"/>
  <c r="P34" i="53"/>
  <c r="Q34" i="53"/>
  <c r="S34" i="53"/>
  <c r="T34" i="53"/>
  <c r="V34" i="53"/>
  <c r="W34" i="53"/>
  <c r="G34" i="53"/>
  <c r="Z31" i="54"/>
  <c r="Y31" i="54"/>
  <c r="Z30" i="54"/>
  <c r="Y30" i="54"/>
  <c r="Z28" i="54"/>
  <c r="Y28" i="54"/>
  <c r="Z27" i="54"/>
  <c r="Y27" i="54"/>
  <c r="Z26" i="54"/>
  <c r="Y26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8" i="54"/>
  <c r="Y18" i="54"/>
  <c r="Z17" i="54"/>
  <c r="Y17" i="54"/>
  <c r="Z15" i="54"/>
  <c r="Y15" i="54"/>
  <c r="Z14" i="54"/>
  <c r="Y14" i="54"/>
  <c r="Z16" i="54"/>
  <c r="Y16" i="54"/>
  <c r="Z19" i="54"/>
  <c r="Y19" i="54"/>
  <c r="Z13" i="54"/>
  <c r="Y13" i="54"/>
  <c r="Z12" i="54"/>
  <c r="Y12" i="54"/>
  <c r="Z11" i="54"/>
  <c r="Y11" i="54"/>
  <c r="Z10" i="54"/>
  <c r="Y10" i="54"/>
  <c r="Z9" i="54"/>
  <c r="Y9" i="54"/>
  <c r="Z8" i="54"/>
  <c r="Z32" i="54" s="1"/>
  <c r="Y8" i="54"/>
  <c r="Z33" i="53"/>
  <c r="Y33" i="53"/>
  <c r="Z32" i="53"/>
  <c r="Y32" i="53"/>
  <c r="Z30" i="53"/>
  <c r="Y30" i="53"/>
  <c r="Z29" i="53"/>
  <c r="Y29" i="53"/>
  <c r="Z28" i="53"/>
  <c r="Y28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19" i="53"/>
  <c r="Y19" i="53"/>
  <c r="Z17" i="53"/>
  <c r="Y17" i="53"/>
  <c r="Z15" i="53"/>
  <c r="Y15" i="53"/>
  <c r="Z14" i="53"/>
  <c r="Y14" i="53"/>
  <c r="Z16" i="53"/>
  <c r="Y16" i="53"/>
  <c r="Z18" i="53"/>
  <c r="Y18" i="53"/>
  <c r="Z21" i="53"/>
  <c r="Y21" i="53"/>
  <c r="Z13" i="53"/>
  <c r="Y13" i="53"/>
  <c r="Z12" i="53"/>
  <c r="Y12" i="53"/>
  <c r="Z11" i="53"/>
  <c r="Y11" i="53"/>
  <c r="Z20" i="53"/>
  <c r="Y20" i="53"/>
  <c r="Z10" i="53"/>
  <c r="Y10" i="53"/>
  <c r="Z9" i="53"/>
  <c r="Y9" i="53"/>
  <c r="Z8" i="53"/>
  <c r="Z34" i="53" s="1"/>
  <c r="Y8" i="53"/>
  <c r="Y34" i="53" s="1"/>
  <c r="H38" i="43"/>
  <c r="J38" i="43"/>
  <c r="K38" i="43"/>
  <c r="M38" i="43"/>
  <c r="N38" i="43"/>
  <c r="P38" i="43"/>
  <c r="Q38" i="43"/>
  <c r="S38" i="43"/>
  <c r="T38" i="43"/>
  <c r="V38" i="43"/>
  <c r="W38" i="43"/>
  <c r="G38" i="43"/>
  <c r="Y12" i="43"/>
  <c r="Z12" i="43"/>
  <c r="Y13" i="43"/>
  <c r="Z13" i="43"/>
  <c r="Y14" i="43"/>
  <c r="Z14" i="43"/>
  <c r="Y22" i="43"/>
  <c r="Z22" i="43"/>
  <c r="Y19" i="43"/>
  <c r="Z19" i="43"/>
  <c r="Y17" i="43"/>
  <c r="Z17" i="43"/>
  <c r="Y15" i="43"/>
  <c r="Z15" i="43"/>
  <c r="Y16" i="43"/>
  <c r="Z16" i="43"/>
  <c r="Y18" i="43"/>
  <c r="Z18" i="43"/>
  <c r="Y20" i="43"/>
  <c r="Z20" i="43"/>
  <c r="Z37" i="43"/>
  <c r="Y37" i="43"/>
  <c r="Z36" i="43"/>
  <c r="Y36" i="43"/>
  <c r="Z34" i="43"/>
  <c r="Y34" i="43"/>
  <c r="Z33" i="43"/>
  <c r="Y33" i="43"/>
  <c r="Z31" i="43"/>
  <c r="Y31" i="43"/>
  <c r="Z30" i="43"/>
  <c r="Y30" i="43"/>
  <c r="Z29" i="43"/>
  <c r="Y29" i="43"/>
  <c r="Z28" i="43"/>
  <c r="Y28" i="43"/>
  <c r="Z27" i="43"/>
  <c r="Y27" i="43"/>
  <c r="Z26" i="43"/>
  <c r="Y26" i="43"/>
  <c r="Z25" i="43"/>
  <c r="Y25" i="43"/>
  <c r="Z24" i="43"/>
  <c r="Y24" i="43"/>
  <c r="Z23" i="43"/>
  <c r="Y23" i="43"/>
  <c r="Z21" i="43"/>
  <c r="Y21" i="43"/>
  <c r="Z11" i="43"/>
  <c r="Y11" i="43"/>
  <c r="Z10" i="43"/>
  <c r="Y10" i="43"/>
  <c r="Z9" i="43"/>
  <c r="Y9" i="43"/>
  <c r="Z8" i="43"/>
  <c r="Z38" i="43" s="1"/>
  <c r="Y8" i="43"/>
  <c r="Y38" i="43" s="1"/>
  <c r="Y32" i="54" l="1"/>
  <c r="Y11" i="7"/>
  <c r="Z11" i="7"/>
  <c r="Y18" i="7"/>
  <c r="Z18" i="7"/>
  <c r="Y25" i="7"/>
  <c r="Z25" i="7"/>
  <c r="W37" i="7"/>
  <c r="V37" i="7"/>
  <c r="T37" i="7"/>
  <c r="S37" i="7"/>
  <c r="Q37" i="7"/>
  <c r="P37" i="7"/>
  <c r="N37" i="7"/>
  <c r="M37" i="7"/>
  <c r="K37" i="7"/>
  <c r="J37" i="7"/>
  <c r="H37" i="7"/>
  <c r="G37" i="7"/>
  <c r="Z36" i="7"/>
  <c r="Y36" i="7"/>
  <c r="Z35" i="7"/>
  <c r="Y35" i="7"/>
  <c r="Z33" i="7"/>
  <c r="Y33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10" i="7"/>
  <c r="Y10" i="7"/>
  <c r="Z17" i="7"/>
  <c r="Y17" i="7"/>
  <c r="Z16" i="7"/>
  <c r="Y16" i="7"/>
  <c r="Z14" i="7"/>
  <c r="Y14" i="7"/>
  <c r="Z15" i="7"/>
  <c r="Y15" i="7"/>
  <c r="Z24" i="7"/>
  <c r="Y24" i="7"/>
  <c r="Z23" i="7"/>
  <c r="Y23" i="7"/>
  <c r="Z22" i="7"/>
  <c r="Y22" i="7"/>
  <c r="Z13" i="7"/>
  <c r="Y13" i="7"/>
  <c r="Z21" i="7"/>
  <c r="Y21" i="7"/>
  <c r="Z20" i="7"/>
  <c r="Y20" i="7"/>
  <c r="Z19" i="7"/>
  <c r="Y19" i="7"/>
  <c r="Z12" i="7"/>
  <c r="Y12" i="7"/>
  <c r="Z9" i="7"/>
  <c r="Y9" i="7"/>
  <c r="Z8" i="7"/>
  <c r="Y8" i="7"/>
  <c r="Y22" i="3"/>
  <c r="Z22" i="3"/>
  <c r="Y25" i="3"/>
  <c r="Z25" i="3"/>
  <c r="Y26" i="3"/>
  <c r="Z26" i="3"/>
  <c r="W37" i="3"/>
  <c r="V37" i="3"/>
  <c r="T37" i="3"/>
  <c r="S37" i="3"/>
  <c r="Q37" i="3"/>
  <c r="P37" i="3"/>
  <c r="N37" i="3"/>
  <c r="M37" i="3"/>
  <c r="K37" i="3"/>
  <c r="J37" i="3"/>
  <c r="H37" i="3"/>
  <c r="G37" i="3"/>
  <c r="Z36" i="3"/>
  <c r="Y36" i="3"/>
  <c r="Z35" i="3"/>
  <c r="Y35" i="3"/>
  <c r="Z33" i="3"/>
  <c r="Y33" i="3"/>
  <c r="Z32" i="3"/>
  <c r="Y32" i="3"/>
  <c r="Z31" i="3"/>
  <c r="Y31" i="3"/>
  <c r="Z30" i="3"/>
  <c r="Y30" i="3"/>
  <c r="Z29" i="3"/>
  <c r="Y29" i="3"/>
  <c r="Z28" i="3"/>
  <c r="Y28" i="3"/>
  <c r="Z27" i="3"/>
  <c r="Y27" i="3"/>
  <c r="Z24" i="3"/>
  <c r="Y24" i="3"/>
  <c r="Z23" i="3"/>
  <c r="Y23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4" i="3"/>
  <c r="Y14" i="3"/>
  <c r="Z13" i="3"/>
  <c r="Y13" i="3"/>
  <c r="Z12" i="3"/>
  <c r="Y12" i="3"/>
  <c r="Z11" i="3"/>
  <c r="Y11" i="3"/>
  <c r="Z10" i="3"/>
  <c r="Y10" i="3"/>
  <c r="Z9" i="3"/>
  <c r="Y9" i="3"/>
  <c r="Z8" i="3"/>
  <c r="Y8" i="3"/>
  <c r="H37" i="8"/>
  <c r="J37" i="8"/>
  <c r="K37" i="8"/>
  <c r="M37" i="8"/>
  <c r="N37" i="8"/>
  <c r="P37" i="8"/>
  <c r="Q37" i="8"/>
  <c r="S37" i="8"/>
  <c r="T37" i="8"/>
  <c r="V37" i="8"/>
  <c r="W37" i="8"/>
  <c r="G37" i="8"/>
  <c r="Y8" i="8"/>
  <c r="Z8" i="8"/>
  <c r="Y9" i="8"/>
  <c r="Z9" i="8"/>
  <c r="Y10" i="8"/>
  <c r="Z10" i="8"/>
  <c r="Y23" i="8"/>
  <c r="Z23" i="8"/>
  <c r="Y21" i="8"/>
  <c r="Z21" i="8"/>
  <c r="Z36" i="8"/>
  <c r="Y36" i="8"/>
  <c r="Z35" i="8"/>
  <c r="Y35" i="8"/>
  <c r="Z33" i="8"/>
  <c r="Y33" i="8"/>
  <c r="Z32" i="8"/>
  <c r="Y32" i="8"/>
  <c r="Z31" i="8"/>
  <c r="Y31" i="8"/>
  <c r="Z30" i="8"/>
  <c r="Y30" i="8"/>
  <c r="Z29" i="8"/>
  <c r="Y29" i="8"/>
  <c r="Z28" i="8"/>
  <c r="Y28" i="8"/>
  <c r="Z27" i="8"/>
  <c r="Y27" i="8"/>
  <c r="Z26" i="8"/>
  <c r="Y26" i="8"/>
  <c r="Z25" i="8"/>
  <c r="Y25" i="8"/>
  <c r="Z24" i="8"/>
  <c r="Y24" i="8"/>
  <c r="Z22" i="8"/>
  <c r="Y22" i="8"/>
  <c r="Z20" i="8"/>
  <c r="Y20" i="8"/>
  <c r="Z19" i="8"/>
  <c r="Y19" i="8"/>
  <c r="Z18" i="8"/>
  <c r="Y18" i="8"/>
  <c r="Z17" i="8"/>
  <c r="Y17" i="8"/>
  <c r="Z13" i="8"/>
  <c r="Y13" i="8"/>
  <c r="Z16" i="8"/>
  <c r="Y16" i="8"/>
  <c r="Z15" i="8"/>
  <c r="Y15" i="8"/>
  <c r="Z14" i="8"/>
  <c r="Y14" i="8"/>
  <c r="J60" i="45"/>
  <c r="K60" i="45"/>
  <c r="M60" i="45"/>
  <c r="N60" i="45"/>
  <c r="P60" i="45"/>
  <c r="Q60" i="45"/>
  <c r="S60" i="45"/>
  <c r="T60" i="45"/>
  <c r="V60" i="45"/>
  <c r="W60" i="45"/>
  <c r="G60" i="45"/>
  <c r="Z59" i="45"/>
  <c r="Y59" i="45"/>
  <c r="Z58" i="45"/>
  <c r="Y58" i="45"/>
  <c r="Z56" i="45"/>
  <c r="Y56" i="45"/>
  <c r="Z54" i="45"/>
  <c r="Y54" i="45"/>
  <c r="Z53" i="45"/>
  <c r="Y53" i="45"/>
  <c r="Z52" i="45"/>
  <c r="Y52" i="45"/>
  <c r="Z51" i="45"/>
  <c r="Y51" i="45"/>
  <c r="Z50" i="45"/>
  <c r="Y50" i="45"/>
  <c r="Z49" i="45"/>
  <c r="Y49" i="45"/>
  <c r="Z47" i="45"/>
  <c r="Y47" i="45"/>
  <c r="Z46" i="45"/>
  <c r="Y46" i="45"/>
  <c r="Z45" i="45"/>
  <c r="Y45" i="45"/>
  <c r="Z44" i="45"/>
  <c r="Y44" i="45"/>
  <c r="Z43" i="45"/>
  <c r="Y43" i="45"/>
  <c r="Z42" i="45"/>
  <c r="Y42" i="45"/>
  <c r="Z41" i="45"/>
  <c r="Y41" i="45"/>
  <c r="Z40" i="45"/>
  <c r="Y40" i="45"/>
  <c r="Z37" i="45"/>
  <c r="Y37" i="45"/>
  <c r="Z36" i="45"/>
  <c r="Y36" i="45"/>
  <c r="Z35" i="45"/>
  <c r="Y35" i="45"/>
  <c r="Z34" i="45"/>
  <c r="Y34" i="45"/>
  <c r="Z33" i="45"/>
  <c r="Y33" i="45"/>
  <c r="Z32" i="45"/>
  <c r="Y32" i="45"/>
  <c r="Z31" i="45"/>
  <c r="Y31" i="45"/>
  <c r="Z30" i="45"/>
  <c r="Y30" i="45"/>
  <c r="Z29" i="45"/>
  <c r="Y29" i="45"/>
  <c r="Z28" i="45"/>
  <c r="Y28" i="45"/>
  <c r="Z27" i="45"/>
  <c r="Y27" i="45"/>
  <c r="Z26" i="45"/>
  <c r="Y26" i="45"/>
  <c r="Z25" i="45"/>
  <c r="Y25" i="45"/>
  <c r="Z24" i="45"/>
  <c r="Y24" i="45"/>
  <c r="Z23" i="45"/>
  <c r="Y23" i="45"/>
  <c r="Z22" i="45"/>
  <c r="Y22" i="45"/>
  <c r="Z21" i="45"/>
  <c r="Y21" i="45"/>
  <c r="Z20" i="45"/>
  <c r="Y20" i="45"/>
  <c r="Z19" i="45"/>
  <c r="Y19" i="45"/>
  <c r="Z18" i="45"/>
  <c r="Y18" i="45"/>
  <c r="Z17" i="45"/>
  <c r="Y17" i="45"/>
  <c r="Z16" i="45"/>
  <c r="Y16" i="45"/>
  <c r="Z8" i="45"/>
  <c r="Y8" i="45"/>
  <c r="Z10" i="45"/>
  <c r="Y10" i="45"/>
  <c r="Z9" i="45"/>
  <c r="Y9" i="45"/>
  <c r="Z15" i="45"/>
  <c r="Y15" i="45"/>
  <c r="Z14" i="45"/>
  <c r="Y14" i="45"/>
  <c r="Z13" i="45"/>
  <c r="Y13" i="45"/>
  <c r="Z12" i="45"/>
  <c r="Y12" i="45"/>
  <c r="Z11" i="45"/>
  <c r="Z60" i="45" s="1"/>
  <c r="Y11" i="45"/>
  <c r="Y12" i="44"/>
  <c r="Z12" i="44"/>
  <c r="Y16" i="44"/>
  <c r="Z16" i="44"/>
  <c r="Y17" i="44"/>
  <c r="Z17" i="44"/>
  <c r="Y18" i="44"/>
  <c r="Z18" i="44"/>
  <c r="Y19" i="44"/>
  <c r="Z19" i="44"/>
  <c r="Y20" i="44"/>
  <c r="Z20" i="44"/>
  <c r="Y21" i="44"/>
  <c r="Z21" i="44"/>
  <c r="Y22" i="44"/>
  <c r="Z22" i="44"/>
  <c r="Y23" i="44"/>
  <c r="Z23" i="44"/>
  <c r="Y24" i="44"/>
  <c r="Z24" i="44"/>
  <c r="Y25" i="44"/>
  <c r="Z25" i="44"/>
  <c r="Y26" i="44"/>
  <c r="Z26" i="44"/>
  <c r="Y9" i="44"/>
  <c r="Z9" i="44"/>
  <c r="Y14" i="44"/>
  <c r="Z14" i="44"/>
  <c r="Y27" i="44"/>
  <c r="Z27" i="44"/>
  <c r="Y13" i="44"/>
  <c r="Z13" i="44"/>
  <c r="Z56" i="44"/>
  <c r="Y56" i="44"/>
  <c r="Z54" i="44"/>
  <c r="Y54" i="44"/>
  <c r="Z53" i="44"/>
  <c r="Y53" i="44"/>
  <c r="Z52" i="44"/>
  <c r="Y52" i="44"/>
  <c r="Z51" i="44"/>
  <c r="Y51" i="44"/>
  <c r="Z50" i="44"/>
  <c r="Y50" i="44"/>
  <c r="Z49" i="44"/>
  <c r="Y49" i="44"/>
  <c r="Z47" i="44"/>
  <c r="Y47" i="44"/>
  <c r="Z46" i="44"/>
  <c r="Y46" i="44"/>
  <c r="Z45" i="44"/>
  <c r="Y45" i="44"/>
  <c r="Z44" i="44"/>
  <c r="Y44" i="44"/>
  <c r="Z43" i="44"/>
  <c r="Y43" i="44"/>
  <c r="Z42" i="44"/>
  <c r="Y42" i="44"/>
  <c r="Z41" i="44"/>
  <c r="Y41" i="44"/>
  <c r="Z40" i="44"/>
  <c r="Y40" i="44"/>
  <c r="Z59" i="44"/>
  <c r="Y59" i="44"/>
  <c r="Z58" i="44"/>
  <c r="Y58" i="44"/>
  <c r="Z37" i="44"/>
  <c r="Y37" i="44"/>
  <c r="Z36" i="44"/>
  <c r="Y36" i="44"/>
  <c r="Z35" i="44"/>
  <c r="Y35" i="44"/>
  <c r="Z34" i="44"/>
  <c r="Y34" i="44"/>
  <c r="Z33" i="44"/>
  <c r="Y33" i="44"/>
  <c r="Z32" i="44"/>
  <c r="Y32" i="44"/>
  <c r="Z31" i="44"/>
  <c r="Y31" i="44"/>
  <c r="Z30" i="44"/>
  <c r="Y30" i="44"/>
  <c r="Z29" i="44"/>
  <c r="Y29" i="44"/>
  <c r="Z28" i="44"/>
  <c r="Y28" i="44"/>
  <c r="Z10" i="44"/>
  <c r="Y10" i="44"/>
  <c r="Z11" i="44"/>
  <c r="Y11" i="44"/>
  <c r="Z15" i="44"/>
  <c r="Y15" i="44"/>
  <c r="Z8" i="44"/>
  <c r="Y8" i="44"/>
  <c r="Y37" i="3" l="1"/>
  <c r="Z37" i="7"/>
  <c r="Y61" i="45"/>
  <c r="Z61" i="45"/>
  <c r="Z61" i="44"/>
  <c r="Z60" i="44"/>
  <c r="Y61" i="44"/>
  <c r="Y60" i="44"/>
  <c r="Y60" i="45"/>
  <c r="Y37" i="7"/>
  <c r="Z37" i="3"/>
  <c r="Y37" i="8"/>
  <c r="Z37" i="8"/>
  <c r="Y16" i="2"/>
  <c r="Z16" i="2"/>
  <c r="Y17" i="2"/>
  <c r="Z17" i="2"/>
  <c r="Y19" i="2"/>
  <c r="Z19" i="2"/>
  <c r="Y20" i="2"/>
  <c r="Z20" i="2"/>
  <c r="Y18" i="2"/>
  <c r="Z18" i="2"/>
  <c r="Y22" i="2"/>
  <c r="Z22" i="2"/>
  <c r="Y21" i="2"/>
  <c r="Z21" i="2"/>
  <c r="W34" i="2"/>
  <c r="V34" i="2"/>
  <c r="T34" i="2"/>
  <c r="S34" i="2"/>
  <c r="Q34" i="2"/>
  <c r="P34" i="2"/>
  <c r="N34" i="2"/>
  <c r="M34" i="2"/>
  <c r="K34" i="2"/>
  <c r="J34" i="2"/>
  <c r="H34" i="2"/>
  <c r="G34" i="2"/>
  <c r="Z33" i="2"/>
  <c r="Y33" i="2"/>
  <c r="Z32" i="2"/>
  <c r="Y32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Z34" i="2" l="1"/>
  <c r="Y34" i="2"/>
  <c r="H37" i="4"/>
  <c r="J37" i="4"/>
  <c r="K37" i="4"/>
  <c r="M37" i="4"/>
  <c r="N37" i="4"/>
  <c r="P37" i="4"/>
  <c r="Q37" i="4"/>
  <c r="S37" i="4"/>
  <c r="T37" i="4"/>
  <c r="V37" i="4"/>
  <c r="W37" i="4"/>
  <c r="G37" i="4"/>
  <c r="Y28" i="4"/>
  <c r="Z28" i="4"/>
  <c r="Y31" i="4"/>
  <c r="Z31" i="4"/>
  <c r="Y32" i="4"/>
  <c r="Z32" i="4"/>
  <c r="Y15" i="4"/>
  <c r="Z15" i="4"/>
  <c r="Y17" i="4"/>
  <c r="Z17" i="4"/>
  <c r="Y16" i="4"/>
  <c r="Z16" i="4"/>
  <c r="Y18" i="4"/>
  <c r="Z18" i="4"/>
  <c r="Y19" i="4"/>
  <c r="Z19" i="4"/>
  <c r="Y20" i="4"/>
  <c r="Z20" i="4"/>
  <c r="Y22" i="4"/>
  <c r="Z22" i="4"/>
  <c r="Z36" i="4"/>
  <c r="Y36" i="4"/>
  <c r="Z35" i="4"/>
  <c r="Y35" i="4"/>
  <c r="Z33" i="4"/>
  <c r="Y33" i="4"/>
  <c r="Z30" i="4"/>
  <c r="Y30" i="4"/>
  <c r="Z27" i="4"/>
  <c r="Y27" i="4"/>
  <c r="Z25" i="4"/>
  <c r="Y25" i="4"/>
  <c r="Z26" i="4"/>
  <c r="Y26" i="4"/>
  <c r="Z24" i="4"/>
  <c r="Y24" i="4"/>
  <c r="Z23" i="4"/>
  <c r="Y23" i="4"/>
  <c r="Z10" i="4"/>
  <c r="Y10" i="4"/>
  <c r="Z9" i="4"/>
  <c r="Y9" i="4"/>
  <c r="Z8" i="4"/>
  <c r="Y8" i="4"/>
  <c r="Z21" i="4"/>
  <c r="Y21" i="4"/>
  <c r="Z14" i="4"/>
  <c r="Y14" i="4"/>
  <c r="Z13" i="4"/>
  <c r="Y13" i="4"/>
  <c r="Z12" i="4"/>
  <c r="Y12" i="4"/>
  <c r="Z11" i="4"/>
  <c r="Y11" i="4"/>
  <c r="Y11" i="50"/>
  <c r="Z11" i="50"/>
  <c r="Y12" i="50"/>
  <c r="Z12" i="50"/>
  <c r="W30" i="50"/>
  <c r="V30" i="50"/>
  <c r="T30" i="50"/>
  <c r="S30" i="50"/>
  <c r="Q30" i="50"/>
  <c r="P30" i="50"/>
  <c r="N30" i="50"/>
  <c r="M30" i="50"/>
  <c r="K30" i="50"/>
  <c r="J30" i="50"/>
  <c r="H30" i="50"/>
  <c r="G30" i="50"/>
  <c r="Z29" i="50"/>
  <c r="Y29" i="50"/>
  <c r="Z28" i="50"/>
  <c r="Y28" i="50"/>
  <c r="Z26" i="50"/>
  <c r="Y26" i="50"/>
  <c r="Z25" i="50"/>
  <c r="Y25" i="50"/>
  <c r="Z24" i="50"/>
  <c r="Y24" i="50"/>
  <c r="Z23" i="50"/>
  <c r="Y23" i="50"/>
  <c r="Z22" i="50"/>
  <c r="Y22" i="50"/>
  <c r="Z21" i="50"/>
  <c r="Y21" i="50"/>
  <c r="Z20" i="50"/>
  <c r="Y20" i="50"/>
  <c r="Z19" i="50"/>
  <c r="Y19" i="50"/>
  <c r="Z18" i="50"/>
  <c r="Y18" i="50"/>
  <c r="Z17" i="50"/>
  <c r="Y17" i="50"/>
  <c r="Z16" i="50"/>
  <c r="Y16" i="50"/>
  <c r="Z13" i="50"/>
  <c r="Y13" i="50"/>
  <c r="Z15" i="50"/>
  <c r="Y15" i="50"/>
  <c r="Z14" i="50"/>
  <c r="Y14" i="50"/>
  <c r="Z10" i="50"/>
  <c r="Y10" i="50"/>
  <c r="Z9" i="50"/>
  <c r="Y9" i="50"/>
  <c r="Z8" i="50"/>
  <c r="Z30" i="50" s="1"/>
  <c r="Y8" i="50"/>
  <c r="Y30" i="50" s="1"/>
  <c r="W28" i="49"/>
  <c r="V28" i="49"/>
  <c r="T28" i="49"/>
  <c r="S28" i="49"/>
  <c r="Q28" i="49"/>
  <c r="P28" i="49"/>
  <c r="N28" i="49"/>
  <c r="M28" i="49"/>
  <c r="K28" i="49"/>
  <c r="J28" i="49"/>
  <c r="H28" i="49"/>
  <c r="G28" i="49"/>
  <c r="Z27" i="49"/>
  <c r="Y27" i="49"/>
  <c r="Z26" i="49"/>
  <c r="Y26" i="49"/>
  <c r="Z24" i="49"/>
  <c r="Y24" i="49"/>
  <c r="Z23" i="49"/>
  <c r="Y23" i="49"/>
  <c r="Z22" i="49"/>
  <c r="Y22" i="49"/>
  <c r="Z21" i="49"/>
  <c r="Y21" i="49"/>
  <c r="Z20" i="49"/>
  <c r="Y20" i="49"/>
  <c r="Z19" i="49"/>
  <c r="Y19" i="49"/>
  <c r="Z18" i="49"/>
  <c r="Y18" i="49"/>
  <c r="Z17" i="49"/>
  <c r="Y17" i="49"/>
  <c r="Z15" i="49"/>
  <c r="Y15" i="49"/>
  <c r="Z14" i="49"/>
  <c r="Y14" i="49"/>
  <c r="Z11" i="49"/>
  <c r="Y11" i="49"/>
  <c r="Z13" i="49"/>
  <c r="Y13" i="49"/>
  <c r="Z12" i="49"/>
  <c r="Y12" i="49"/>
  <c r="Z10" i="49"/>
  <c r="Y10" i="49"/>
  <c r="Z9" i="49"/>
  <c r="Y9" i="49"/>
  <c r="Z8" i="49"/>
  <c r="Y8" i="49"/>
  <c r="W28" i="48"/>
  <c r="V28" i="48"/>
  <c r="T28" i="48"/>
  <c r="S28" i="48"/>
  <c r="Q28" i="48"/>
  <c r="P28" i="48"/>
  <c r="N28" i="48"/>
  <c r="M28" i="48"/>
  <c r="K28" i="48"/>
  <c r="J28" i="48"/>
  <c r="H28" i="48"/>
  <c r="G28" i="48"/>
  <c r="Z27" i="48"/>
  <c r="Y27" i="48"/>
  <c r="Z26" i="48"/>
  <c r="Y26" i="48"/>
  <c r="Z24" i="48"/>
  <c r="Y24" i="48"/>
  <c r="Z23" i="48"/>
  <c r="Y23" i="48"/>
  <c r="Z22" i="48"/>
  <c r="Y22" i="48"/>
  <c r="Z21" i="48"/>
  <c r="Y21" i="48"/>
  <c r="Z20" i="48"/>
  <c r="Y20" i="48"/>
  <c r="Z19" i="48"/>
  <c r="Y19" i="48"/>
  <c r="Z18" i="48"/>
  <c r="Y18" i="48"/>
  <c r="Z17" i="48"/>
  <c r="Y17" i="48"/>
  <c r="Z16" i="48"/>
  <c r="Y16" i="48"/>
  <c r="Z15" i="48"/>
  <c r="Y15" i="48"/>
  <c r="Z14" i="48"/>
  <c r="Y14" i="48"/>
  <c r="Z11" i="48"/>
  <c r="Y11" i="48"/>
  <c r="Z13" i="48"/>
  <c r="Y13" i="48"/>
  <c r="Z12" i="48"/>
  <c r="Y12" i="48"/>
  <c r="Z10" i="48"/>
  <c r="Y10" i="48"/>
  <c r="Z9" i="48"/>
  <c r="Y9" i="48"/>
  <c r="Z8" i="48"/>
  <c r="Z28" i="48" s="1"/>
  <c r="Y8" i="48"/>
  <c r="Y28" i="48" s="1"/>
  <c r="W28" i="47"/>
  <c r="V28" i="47"/>
  <c r="T28" i="47"/>
  <c r="S28" i="47"/>
  <c r="Q28" i="47"/>
  <c r="P28" i="47"/>
  <c r="N28" i="47"/>
  <c r="M28" i="47"/>
  <c r="K28" i="47"/>
  <c r="J28" i="47"/>
  <c r="H28" i="47"/>
  <c r="G28" i="47"/>
  <c r="Z27" i="47"/>
  <c r="Y27" i="47"/>
  <c r="Z26" i="47"/>
  <c r="Y26" i="47"/>
  <c r="Z24" i="47"/>
  <c r="Y24" i="47"/>
  <c r="Z23" i="47"/>
  <c r="Y23" i="47"/>
  <c r="Z22" i="47"/>
  <c r="Y22" i="47"/>
  <c r="Z21" i="47"/>
  <c r="Y21" i="47"/>
  <c r="Z20" i="47"/>
  <c r="Y20" i="47"/>
  <c r="Z19" i="47"/>
  <c r="Y19" i="47"/>
  <c r="Z18" i="47"/>
  <c r="Y18" i="47"/>
  <c r="Z17" i="47"/>
  <c r="Y17" i="47"/>
  <c r="Z16" i="47"/>
  <c r="Y16" i="47"/>
  <c r="Z15" i="47"/>
  <c r="Y15" i="47"/>
  <c r="Z14" i="47"/>
  <c r="Y14" i="47"/>
  <c r="Z11" i="47"/>
  <c r="Y11" i="47"/>
  <c r="Z13" i="47"/>
  <c r="Y13" i="47"/>
  <c r="Z12" i="47"/>
  <c r="Y12" i="47"/>
  <c r="Z10" i="47"/>
  <c r="Y10" i="47"/>
  <c r="Z9" i="47"/>
  <c r="Y9" i="47"/>
  <c r="Z8" i="47"/>
  <c r="Z28" i="47" s="1"/>
  <c r="Y8" i="47"/>
  <c r="Y28" i="47" s="1"/>
  <c r="Y23" i="46"/>
  <c r="Z23" i="46"/>
  <c r="W28" i="46"/>
  <c r="V28" i="46"/>
  <c r="T28" i="46"/>
  <c r="S28" i="46"/>
  <c r="Q28" i="46"/>
  <c r="P28" i="46"/>
  <c r="N28" i="46"/>
  <c r="M28" i="46"/>
  <c r="K28" i="46"/>
  <c r="J28" i="46"/>
  <c r="H28" i="46"/>
  <c r="G28" i="46"/>
  <c r="Z27" i="46"/>
  <c r="Y27" i="46"/>
  <c r="Z26" i="46"/>
  <c r="Y26" i="46"/>
  <c r="Z24" i="46"/>
  <c r="Y24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1" i="46"/>
  <c r="Y11" i="46"/>
  <c r="Z13" i="46"/>
  <c r="Y13" i="46"/>
  <c r="Z12" i="46"/>
  <c r="Y12" i="46"/>
  <c r="Z10" i="46"/>
  <c r="Y10" i="46"/>
  <c r="Z9" i="46"/>
  <c r="Y9" i="46"/>
  <c r="Z8" i="46"/>
  <c r="Y8" i="46"/>
  <c r="Y28" i="46" s="1"/>
  <c r="Y13" i="42"/>
  <c r="Z13" i="42"/>
  <c r="Y14" i="42"/>
  <c r="Z14" i="42"/>
  <c r="W35" i="42"/>
  <c r="V35" i="42"/>
  <c r="T35" i="42"/>
  <c r="S35" i="42"/>
  <c r="Q35" i="42"/>
  <c r="P35" i="42"/>
  <c r="N35" i="42"/>
  <c r="M35" i="42"/>
  <c r="K35" i="42"/>
  <c r="J35" i="42"/>
  <c r="H35" i="42"/>
  <c r="G35" i="42"/>
  <c r="Z34" i="42"/>
  <c r="Y34" i="42"/>
  <c r="Z33" i="42"/>
  <c r="Y33" i="42"/>
  <c r="Z31" i="42"/>
  <c r="Y31" i="42"/>
  <c r="Z30" i="42"/>
  <c r="Y30" i="42"/>
  <c r="Z29" i="42"/>
  <c r="Y29" i="42"/>
  <c r="Z28" i="42"/>
  <c r="Y28" i="42"/>
  <c r="Z27" i="42"/>
  <c r="Y27" i="42"/>
  <c r="Z26" i="42"/>
  <c r="Y26" i="42"/>
  <c r="Z25" i="42"/>
  <c r="Y25" i="42"/>
  <c r="Z24" i="42"/>
  <c r="Y24" i="42"/>
  <c r="Z23" i="42"/>
  <c r="Y23" i="42"/>
  <c r="Z22" i="42"/>
  <c r="Y22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2" i="42"/>
  <c r="Y12" i="42"/>
  <c r="Z11" i="42"/>
  <c r="Y11" i="42"/>
  <c r="Z10" i="42"/>
  <c r="Y10" i="42"/>
  <c r="Z9" i="42"/>
  <c r="Y9" i="42"/>
  <c r="Z8" i="42"/>
  <c r="Z35" i="42" s="1"/>
  <c r="Y8" i="42"/>
  <c r="Y35" i="42" s="1"/>
  <c r="W36" i="39"/>
  <c r="V36" i="39"/>
  <c r="T36" i="39"/>
  <c r="S36" i="39"/>
  <c r="Q36" i="39"/>
  <c r="P36" i="39"/>
  <c r="N36" i="39"/>
  <c r="M36" i="39"/>
  <c r="K36" i="39"/>
  <c r="J36" i="39"/>
  <c r="H36" i="39"/>
  <c r="G36" i="39"/>
  <c r="Z35" i="39"/>
  <c r="Y35" i="39"/>
  <c r="Z34" i="39"/>
  <c r="Y34" i="39"/>
  <c r="Z32" i="39"/>
  <c r="Y32" i="39"/>
  <c r="Z31" i="39"/>
  <c r="Y31" i="39"/>
  <c r="Z30" i="39"/>
  <c r="Y30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3" i="39"/>
  <c r="Y13" i="39"/>
  <c r="Z12" i="39"/>
  <c r="Y12" i="39"/>
  <c r="Z11" i="39"/>
  <c r="Y11" i="39"/>
  <c r="Z10" i="39"/>
  <c r="Y10" i="39"/>
  <c r="Z9" i="39"/>
  <c r="Y9" i="39"/>
  <c r="Z8" i="39"/>
  <c r="Z36" i="39" s="1"/>
  <c r="Y8" i="39"/>
  <c r="Y36" i="39" s="1"/>
  <c r="W36" i="38"/>
  <c r="V36" i="38"/>
  <c r="T36" i="38"/>
  <c r="S36" i="38"/>
  <c r="Q36" i="38"/>
  <c r="P36" i="38"/>
  <c r="N36" i="38"/>
  <c r="M36" i="38"/>
  <c r="K36" i="38"/>
  <c r="J36" i="38"/>
  <c r="H36" i="38"/>
  <c r="G36" i="38"/>
  <c r="Z35" i="38"/>
  <c r="Y35" i="38"/>
  <c r="Z34" i="38"/>
  <c r="Y34" i="38"/>
  <c r="Z32" i="38"/>
  <c r="Y32" i="38"/>
  <c r="Z31" i="38"/>
  <c r="Y31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1" i="38"/>
  <c r="Y21" i="38"/>
  <c r="Z20" i="38"/>
  <c r="Y20" i="38"/>
  <c r="Z19" i="38"/>
  <c r="Y19" i="38"/>
  <c r="Z18" i="38"/>
  <c r="Y18" i="38"/>
  <c r="Z17" i="38"/>
  <c r="Y17" i="38"/>
  <c r="Z16" i="38"/>
  <c r="Y16" i="38"/>
  <c r="Z15" i="38"/>
  <c r="Y15" i="38"/>
  <c r="Z14" i="38"/>
  <c r="Y14" i="38"/>
  <c r="Z13" i="38"/>
  <c r="Y13" i="38"/>
  <c r="Z12" i="38"/>
  <c r="Y12" i="38"/>
  <c r="Z11" i="38"/>
  <c r="Y11" i="38"/>
  <c r="Z10" i="38"/>
  <c r="Y10" i="38"/>
  <c r="Z9" i="38"/>
  <c r="Y9" i="38"/>
  <c r="Z8" i="38"/>
  <c r="Z36" i="38" s="1"/>
  <c r="Y8" i="38"/>
  <c r="Y36" i="38" s="1"/>
  <c r="W36" i="37"/>
  <c r="V36" i="37"/>
  <c r="T36" i="37"/>
  <c r="S36" i="37"/>
  <c r="Q36" i="37"/>
  <c r="P36" i="37"/>
  <c r="N36" i="37"/>
  <c r="M36" i="37"/>
  <c r="K36" i="37"/>
  <c r="J36" i="37"/>
  <c r="H36" i="37"/>
  <c r="G36" i="37"/>
  <c r="Z35" i="37"/>
  <c r="Y35" i="37"/>
  <c r="Z34" i="37"/>
  <c r="Y34" i="37"/>
  <c r="Z32" i="37"/>
  <c r="Y32" i="37"/>
  <c r="Z31" i="37"/>
  <c r="Y31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1" i="37"/>
  <c r="Y21" i="37"/>
  <c r="Z20" i="37"/>
  <c r="Y20" i="37"/>
  <c r="Z19" i="37"/>
  <c r="Y19" i="37"/>
  <c r="Z18" i="37"/>
  <c r="Y18" i="37"/>
  <c r="Z17" i="37"/>
  <c r="Y17" i="37"/>
  <c r="Z16" i="37"/>
  <c r="Y16" i="37"/>
  <c r="Z15" i="37"/>
  <c r="Y15" i="37"/>
  <c r="Z14" i="37"/>
  <c r="Y14" i="37"/>
  <c r="Z13" i="37"/>
  <c r="Y13" i="37"/>
  <c r="Z12" i="37"/>
  <c r="Y12" i="37"/>
  <c r="Z11" i="37"/>
  <c r="Y11" i="37"/>
  <c r="Z10" i="37"/>
  <c r="Y10" i="37"/>
  <c r="Z9" i="37"/>
  <c r="Y9" i="37"/>
  <c r="Z8" i="37"/>
  <c r="Z36" i="37" s="1"/>
  <c r="Y8" i="37"/>
  <c r="Y36" i="37" s="1"/>
  <c r="H38" i="36"/>
  <c r="J38" i="36"/>
  <c r="K38" i="36"/>
  <c r="M38" i="36"/>
  <c r="N38" i="36"/>
  <c r="P38" i="36"/>
  <c r="Q38" i="36"/>
  <c r="S38" i="36"/>
  <c r="T38" i="36"/>
  <c r="V38" i="36"/>
  <c r="W38" i="36"/>
  <c r="G38" i="36"/>
  <c r="Z34" i="36"/>
  <c r="Y34" i="36"/>
  <c r="Z33" i="36"/>
  <c r="Y33" i="36"/>
  <c r="Z37" i="36"/>
  <c r="Y37" i="36"/>
  <c r="Z36" i="36"/>
  <c r="Y36" i="36"/>
  <c r="Z31" i="36"/>
  <c r="Y31" i="36"/>
  <c r="Z30" i="36"/>
  <c r="Y30" i="36"/>
  <c r="Z29" i="36"/>
  <c r="Y29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9" i="36"/>
  <c r="Y19" i="36"/>
  <c r="Z18" i="36"/>
  <c r="Y18" i="36"/>
  <c r="Z17" i="36"/>
  <c r="Y17" i="36"/>
  <c r="Z16" i="36"/>
  <c r="Y16" i="36"/>
  <c r="Z15" i="36"/>
  <c r="Y15" i="36"/>
  <c r="Z14" i="36"/>
  <c r="Y14" i="36"/>
  <c r="Z13" i="36"/>
  <c r="Y13" i="36"/>
  <c r="Z12" i="36"/>
  <c r="Y12" i="36"/>
  <c r="Z11" i="36"/>
  <c r="Y11" i="36"/>
  <c r="Z10" i="36"/>
  <c r="Y10" i="36"/>
  <c r="Z9" i="36"/>
  <c r="Y9" i="36"/>
  <c r="Z8" i="36"/>
  <c r="Z38" i="36" s="1"/>
  <c r="Y8" i="36"/>
  <c r="Y38" i="36" s="1"/>
  <c r="Y9" i="35"/>
  <c r="Z9" i="35"/>
  <c r="W36" i="35"/>
  <c r="V36" i="35"/>
  <c r="T36" i="35"/>
  <c r="S36" i="35"/>
  <c r="Q36" i="35"/>
  <c r="P36" i="35"/>
  <c r="N36" i="35"/>
  <c r="M36" i="35"/>
  <c r="K36" i="35"/>
  <c r="J36" i="35"/>
  <c r="H36" i="35"/>
  <c r="G36" i="35"/>
  <c r="Z35" i="35"/>
  <c r="Y35" i="35"/>
  <c r="Z34" i="35"/>
  <c r="Y34" i="35"/>
  <c r="Z32" i="35"/>
  <c r="Y32" i="35"/>
  <c r="Z31" i="35"/>
  <c r="Y31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21" i="35"/>
  <c r="Y21" i="35"/>
  <c r="Z20" i="35"/>
  <c r="Y20" i="35"/>
  <c r="Z19" i="35"/>
  <c r="Y19" i="35"/>
  <c r="Z18" i="35"/>
  <c r="Y18" i="35"/>
  <c r="Z17" i="35"/>
  <c r="Y17" i="35"/>
  <c r="Z16" i="35"/>
  <c r="Y16" i="35"/>
  <c r="Z15" i="35"/>
  <c r="Y15" i="35"/>
  <c r="Z14" i="35"/>
  <c r="Y14" i="35"/>
  <c r="Z13" i="35"/>
  <c r="Y13" i="35"/>
  <c r="Z12" i="35"/>
  <c r="Y12" i="35"/>
  <c r="Z11" i="35"/>
  <c r="Y11" i="35"/>
  <c r="Z10" i="35"/>
  <c r="Y10" i="35"/>
  <c r="Z8" i="35"/>
  <c r="Z36" i="35" s="1"/>
  <c r="Y8" i="35"/>
  <c r="W35" i="41"/>
  <c r="V35" i="41"/>
  <c r="T35" i="41"/>
  <c r="S35" i="41"/>
  <c r="Q35" i="41"/>
  <c r="P35" i="41"/>
  <c r="N35" i="41"/>
  <c r="M35" i="41"/>
  <c r="K35" i="41"/>
  <c r="J35" i="41"/>
  <c r="H35" i="41"/>
  <c r="G35" i="41"/>
  <c r="Z34" i="41"/>
  <c r="Y34" i="41"/>
  <c r="Z33" i="41"/>
  <c r="Y33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8" i="41"/>
  <c r="Z35" i="41" s="1"/>
  <c r="Y8" i="41"/>
  <c r="Y35" i="41" s="1"/>
  <c r="W35" i="40"/>
  <c r="V35" i="40"/>
  <c r="T35" i="40"/>
  <c r="S35" i="40"/>
  <c r="Q35" i="40"/>
  <c r="P35" i="40"/>
  <c r="N35" i="40"/>
  <c r="M35" i="40"/>
  <c r="K35" i="40"/>
  <c r="J35" i="40"/>
  <c r="H35" i="40"/>
  <c r="G35" i="40"/>
  <c r="Z34" i="40"/>
  <c r="Y34" i="40"/>
  <c r="Z33" i="40"/>
  <c r="Y33" i="40"/>
  <c r="Z31" i="40"/>
  <c r="Y31" i="40"/>
  <c r="Z30" i="40"/>
  <c r="Y30" i="40"/>
  <c r="Z29" i="40"/>
  <c r="Y29" i="40"/>
  <c r="Z28" i="40"/>
  <c r="Y28" i="40"/>
  <c r="Z27" i="40"/>
  <c r="Y27" i="40"/>
  <c r="Z26" i="40"/>
  <c r="Y26" i="40"/>
  <c r="Z25" i="40"/>
  <c r="Y25" i="40"/>
  <c r="Z24" i="40"/>
  <c r="Y24" i="40"/>
  <c r="Z23" i="40"/>
  <c r="Y23" i="40"/>
  <c r="Z22" i="40"/>
  <c r="Y22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3" i="40"/>
  <c r="Y13" i="40"/>
  <c r="Z12" i="40"/>
  <c r="Y12" i="40"/>
  <c r="Z11" i="40"/>
  <c r="Y11" i="40"/>
  <c r="Z10" i="40"/>
  <c r="Y10" i="40"/>
  <c r="Z9" i="40"/>
  <c r="Y9" i="40"/>
  <c r="Z8" i="40"/>
  <c r="Z35" i="40" s="1"/>
  <c r="Y8" i="40"/>
  <c r="Y35" i="40" s="1"/>
  <c r="Y30" i="34"/>
  <c r="Z30" i="34"/>
  <c r="Y31" i="34"/>
  <c r="Z31" i="34"/>
  <c r="Y18" i="34"/>
  <c r="Z18" i="34"/>
  <c r="Y19" i="34"/>
  <c r="Z19" i="34"/>
  <c r="Y20" i="34"/>
  <c r="Z20" i="34"/>
  <c r="Y21" i="34"/>
  <c r="Z21" i="34"/>
  <c r="Y16" i="34"/>
  <c r="Z16" i="34"/>
  <c r="W36" i="34"/>
  <c r="V36" i="34"/>
  <c r="T36" i="34"/>
  <c r="S36" i="34"/>
  <c r="Q36" i="34"/>
  <c r="P36" i="34"/>
  <c r="N36" i="34"/>
  <c r="M36" i="34"/>
  <c r="K36" i="34"/>
  <c r="J36" i="34"/>
  <c r="H36" i="34"/>
  <c r="G36" i="34"/>
  <c r="Z35" i="34"/>
  <c r="Y35" i="34"/>
  <c r="Z34" i="34"/>
  <c r="Y34" i="34"/>
  <c r="Z32" i="34"/>
  <c r="Y32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2" i="34"/>
  <c r="Y22" i="34"/>
  <c r="Z17" i="34"/>
  <c r="Y17" i="34"/>
  <c r="Z15" i="34"/>
  <c r="Y15" i="34"/>
  <c r="Z14" i="34"/>
  <c r="Y14" i="34"/>
  <c r="Z13" i="34"/>
  <c r="Y13" i="34"/>
  <c r="Z12" i="34"/>
  <c r="Y12" i="34"/>
  <c r="Z11" i="34"/>
  <c r="Y11" i="34"/>
  <c r="Z10" i="34"/>
  <c r="Y10" i="34"/>
  <c r="Z9" i="34"/>
  <c r="Y9" i="34"/>
  <c r="Z8" i="34"/>
  <c r="Y8" i="34"/>
  <c r="H30" i="33"/>
  <c r="J30" i="33"/>
  <c r="K30" i="33"/>
  <c r="M30" i="33"/>
  <c r="N30" i="33"/>
  <c r="P30" i="33"/>
  <c r="Q30" i="33"/>
  <c r="S30" i="33"/>
  <c r="T30" i="33"/>
  <c r="V30" i="33"/>
  <c r="W30" i="33"/>
  <c r="G30" i="33"/>
  <c r="H26" i="32"/>
  <c r="J26" i="32"/>
  <c r="K26" i="32"/>
  <c r="M26" i="32"/>
  <c r="N26" i="32"/>
  <c r="P26" i="32"/>
  <c r="Q26" i="32"/>
  <c r="S26" i="32"/>
  <c r="T26" i="32"/>
  <c r="V26" i="32"/>
  <c r="W26" i="32"/>
  <c r="G26" i="32"/>
  <c r="H27" i="31"/>
  <c r="J27" i="31"/>
  <c r="K27" i="31"/>
  <c r="M27" i="31"/>
  <c r="N27" i="31"/>
  <c r="P27" i="31"/>
  <c r="Q27" i="31"/>
  <c r="S27" i="31"/>
  <c r="T27" i="31"/>
  <c r="V27" i="31"/>
  <c r="W27" i="31"/>
  <c r="G27" i="31"/>
  <c r="H27" i="30"/>
  <c r="J27" i="30"/>
  <c r="K27" i="30"/>
  <c r="M27" i="30"/>
  <c r="N27" i="30"/>
  <c r="P27" i="30"/>
  <c r="Q27" i="30"/>
  <c r="S27" i="30"/>
  <c r="T27" i="30"/>
  <c r="V27" i="30"/>
  <c r="W27" i="30"/>
  <c r="G27" i="30"/>
  <c r="H27" i="29"/>
  <c r="J27" i="29"/>
  <c r="K27" i="29"/>
  <c r="M27" i="29"/>
  <c r="N27" i="29"/>
  <c r="P27" i="29"/>
  <c r="Q27" i="29"/>
  <c r="S27" i="29"/>
  <c r="T27" i="29"/>
  <c r="V27" i="29"/>
  <c r="W27" i="29"/>
  <c r="G27" i="29"/>
  <c r="H27" i="28"/>
  <c r="J27" i="28"/>
  <c r="K27" i="28"/>
  <c r="M27" i="28"/>
  <c r="N27" i="28"/>
  <c r="P27" i="28"/>
  <c r="Q27" i="28"/>
  <c r="S27" i="28"/>
  <c r="T27" i="28"/>
  <c r="V27" i="28"/>
  <c r="W27" i="28"/>
  <c r="G27" i="28"/>
  <c r="H28" i="27"/>
  <c r="J28" i="27"/>
  <c r="K28" i="27"/>
  <c r="M28" i="27"/>
  <c r="N28" i="27"/>
  <c r="P28" i="27"/>
  <c r="Q28" i="27"/>
  <c r="S28" i="27"/>
  <c r="T28" i="27"/>
  <c r="V28" i="27"/>
  <c r="W28" i="27"/>
  <c r="G28" i="27"/>
  <c r="H27" i="26"/>
  <c r="J27" i="26"/>
  <c r="K27" i="26"/>
  <c r="M27" i="26"/>
  <c r="N27" i="26"/>
  <c r="P27" i="26"/>
  <c r="Q27" i="26"/>
  <c r="S27" i="26"/>
  <c r="T27" i="26"/>
  <c r="V27" i="26"/>
  <c r="W27" i="26"/>
  <c r="G27" i="26"/>
  <c r="H28" i="25"/>
  <c r="J28" i="25"/>
  <c r="K28" i="25"/>
  <c r="M28" i="25"/>
  <c r="N28" i="25"/>
  <c r="P28" i="25"/>
  <c r="Q28" i="25"/>
  <c r="S28" i="25"/>
  <c r="T28" i="25"/>
  <c r="V28" i="25"/>
  <c r="W28" i="25"/>
  <c r="G28" i="25"/>
  <c r="H28" i="24"/>
  <c r="J28" i="24"/>
  <c r="K28" i="24"/>
  <c r="M28" i="24"/>
  <c r="N28" i="24"/>
  <c r="P28" i="24"/>
  <c r="Q28" i="24"/>
  <c r="S28" i="24"/>
  <c r="T28" i="24"/>
  <c r="V28" i="24"/>
  <c r="W28" i="24"/>
  <c r="G28" i="24"/>
  <c r="H28" i="23"/>
  <c r="J28" i="23"/>
  <c r="K28" i="23"/>
  <c r="M28" i="23"/>
  <c r="N28" i="23"/>
  <c r="P28" i="23"/>
  <c r="Q28" i="23"/>
  <c r="S28" i="23"/>
  <c r="T28" i="23"/>
  <c r="V28" i="23"/>
  <c r="W28" i="23"/>
  <c r="G28" i="23"/>
  <c r="H27" i="22"/>
  <c r="J27" i="22"/>
  <c r="K27" i="22"/>
  <c r="M27" i="22"/>
  <c r="N27" i="22"/>
  <c r="P27" i="22"/>
  <c r="Q27" i="22"/>
  <c r="S27" i="22"/>
  <c r="T27" i="22"/>
  <c r="V27" i="22"/>
  <c r="W27" i="22"/>
  <c r="G27" i="22"/>
  <c r="H28" i="21"/>
  <c r="J28" i="21"/>
  <c r="K28" i="21"/>
  <c r="M28" i="21"/>
  <c r="N28" i="21"/>
  <c r="P28" i="21"/>
  <c r="Q28" i="21"/>
  <c r="S28" i="21"/>
  <c r="T28" i="21"/>
  <c r="V28" i="21"/>
  <c r="W28" i="21"/>
  <c r="G28" i="21"/>
  <c r="H28" i="20"/>
  <c r="J28" i="20"/>
  <c r="K28" i="20"/>
  <c r="M28" i="20"/>
  <c r="N28" i="20"/>
  <c r="P28" i="20"/>
  <c r="Q28" i="20"/>
  <c r="S28" i="20"/>
  <c r="T28" i="20"/>
  <c r="V28" i="20"/>
  <c r="W28" i="20"/>
  <c r="G28" i="20"/>
  <c r="J29" i="19"/>
  <c r="K29" i="19"/>
  <c r="M29" i="19"/>
  <c r="N29" i="19"/>
  <c r="P29" i="19"/>
  <c r="Q29" i="19"/>
  <c r="S29" i="19"/>
  <c r="T29" i="19"/>
  <c r="V29" i="19"/>
  <c r="W29" i="19"/>
  <c r="G29" i="19"/>
  <c r="H25" i="14"/>
  <c r="J25" i="14"/>
  <c r="K25" i="14"/>
  <c r="M25" i="14"/>
  <c r="N25" i="14"/>
  <c r="P25" i="14"/>
  <c r="Q25" i="14"/>
  <c r="S25" i="14"/>
  <c r="T25" i="14"/>
  <c r="V25" i="14"/>
  <c r="W25" i="14"/>
  <c r="G25" i="14"/>
  <c r="G28" i="11"/>
  <c r="H28" i="11"/>
  <c r="J28" i="11"/>
  <c r="K28" i="11"/>
  <c r="M28" i="11"/>
  <c r="N28" i="11"/>
  <c r="P28" i="11"/>
  <c r="Q28" i="11"/>
  <c r="S28" i="11"/>
  <c r="T28" i="11"/>
  <c r="V28" i="11"/>
  <c r="W28" i="11"/>
  <c r="H26" i="18"/>
  <c r="J26" i="18"/>
  <c r="K26" i="18"/>
  <c r="M26" i="18"/>
  <c r="N26" i="18"/>
  <c r="P26" i="18"/>
  <c r="Q26" i="18"/>
  <c r="S26" i="18"/>
  <c r="T26" i="18"/>
  <c r="V26" i="18"/>
  <c r="W26" i="18"/>
  <c r="G26" i="18"/>
  <c r="H28" i="10"/>
  <c r="J28" i="10"/>
  <c r="K28" i="10"/>
  <c r="M28" i="10"/>
  <c r="N28" i="10"/>
  <c r="P28" i="10"/>
  <c r="Q28" i="10"/>
  <c r="S28" i="10"/>
  <c r="T28" i="10"/>
  <c r="V28" i="10"/>
  <c r="W28" i="10"/>
  <c r="G28" i="10"/>
  <c r="H30" i="12"/>
  <c r="J30" i="12"/>
  <c r="K30" i="12"/>
  <c r="M30" i="12"/>
  <c r="N30" i="12"/>
  <c r="P30" i="12"/>
  <c r="Q30" i="12"/>
  <c r="S30" i="12"/>
  <c r="T30" i="12"/>
  <c r="V30" i="12"/>
  <c r="W30" i="12"/>
  <c r="G30" i="12"/>
  <c r="H27" i="9"/>
  <c r="J27" i="9"/>
  <c r="K27" i="9"/>
  <c r="M27" i="9"/>
  <c r="N27" i="9"/>
  <c r="P27" i="9"/>
  <c r="Q27" i="9"/>
  <c r="S27" i="9"/>
  <c r="T27" i="9"/>
  <c r="V27" i="9"/>
  <c r="W27" i="9"/>
  <c r="G27" i="9"/>
  <c r="Y36" i="34" l="1"/>
  <c r="Z28" i="49"/>
  <c r="Y28" i="49"/>
  <c r="Z37" i="4"/>
  <c r="Y37" i="4"/>
  <c r="Z28" i="46"/>
  <c r="Y36" i="35"/>
  <c r="Z36" i="34"/>
  <c r="Y16" i="33"/>
  <c r="Z16" i="33"/>
  <c r="Z29" i="33"/>
  <c r="Y29" i="33"/>
  <c r="Z28" i="33"/>
  <c r="Y28" i="33"/>
  <c r="Z26" i="33"/>
  <c r="Y26" i="33"/>
  <c r="Z25" i="33"/>
  <c r="Y25" i="33"/>
  <c r="Z24" i="33"/>
  <c r="Y24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5" i="33"/>
  <c r="Y15" i="33"/>
  <c r="Z12" i="33"/>
  <c r="Y12" i="33"/>
  <c r="Z11" i="33"/>
  <c r="Y11" i="33"/>
  <c r="Z13" i="33"/>
  <c r="Y13" i="33"/>
  <c r="Z14" i="33"/>
  <c r="Y14" i="33"/>
  <c r="Z10" i="33"/>
  <c r="Y10" i="33"/>
  <c r="Z9" i="33"/>
  <c r="Y9" i="33"/>
  <c r="Z8" i="33"/>
  <c r="Z30" i="33" s="1"/>
  <c r="Y8" i="33"/>
  <c r="Y30" i="33" s="1"/>
  <c r="Z25" i="32"/>
  <c r="Y25" i="32"/>
  <c r="Z24" i="32"/>
  <c r="Y24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9" i="32"/>
  <c r="Y9" i="32"/>
  <c r="Z8" i="32"/>
  <c r="Z26" i="32" s="1"/>
  <c r="Y8" i="32"/>
  <c r="Y26" i="32" s="1"/>
  <c r="Z26" i="31"/>
  <c r="Y26" i="31"/>
  <c r="Z25" i="31"/>
  <c r="Y25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Z27" i="31" s="1"/>
  <c r="Y8" i="31"/>
  <c r="Y27" i="31" s="1"/>
  <c r="Z26" i="30"/>
  <c r="Y26" i="30"/>
  <c r="Z25" i="30"/>
  <c r="Y25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Z27" i="30" s="1"/>
  <c r="Y8" i="30"/>
  <c r="Y27" i="30" s="1"/>
  <c r="Z26" i="29"/>
  <c r="Y26" i="29"/>
  <c r="Z25" i="29"/>
  <c r="Y25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Z27" i="29" s="1"/>
  <c r="Y8" i="29"/>
  <c r="Y27" i="29" s="1"/>
  <c r="Z26" i="28"/>
  <c r="Y26" i="28"/>
  <c r="Z25" i="28"/>
  <c r="Y25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Z27" i="28" s="1"/>
  <c r="Y8" i="28"/>
  <c r="Y27" i="28" s="1"/>
  <c r="Z27" i="27"/>
  <c r="Y27" i="27"/>
  <c r="Z26" i="27"/>
  <c r="Y26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Z28" i="27" s="1"/>
  <c r="Y8" i="27"/>
  <c r="Y28" i="27" s="1"/>
  <c r="Z26" i="26"/>
  <c r="Y26" i="26"/>
  <c r="Z25" i="26"/>
  <c r="Y25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Z27" i="26" s="1"/>
  <c r="Y8" i="26"/>
  <c r="Y27" i="26" s="1"/>
  <c r="Z27" i="25"/>
  <c r="Y27" i="25"/>
  <c r="Z26" i="25"/>
  <c r="Y26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10" i="25"/>
  <c r="Y10" i="25"/>
  <c r="Z9" i="25"/>
  <c r="Y9" i="25"/>
  <c r="Z8" i="25"/>
  <c r="Z28" i="25" s="1"/>
  <c r="Y8" i="25"/>
  <c r="Y28" i="25" s="1"/>
  <c r="Z27" i="24" l="1"/>
  <c r="Y27" i="24"/>
  <c r="Z26" i="24"/>
  <c r="Y26" i="24"/>
  <c r="Z24" i="24"/>
  <c r="Y24" i="24"/>
  <c r="Z23" i="24"/>
  <c r="Y23" i="24"/>
  <c r="Z22" i="24"/>
  <c r="Y22" i="24"/>
  <c r="Z21" i="24"/>
  <c r="Y21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Z28" i="24" s="1"/>
  <c r="Y8" i="24"/>
  <c r="Y28" i="24" s="1"/>
  <c r="Z27" i="23"/>
  <c r="Y27" i="23"/>
  <c r="Z26" i="23"/>
  <c r="Y26" i="23"/>
  <c r="Z24" i="23"/>
  <c r="Y24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Y28" i="23" s="1"/>
  <c r="Z26" i="22"/>
  <c r="Y26" i="22"/>
  <c r="Z25" i="22"/>
  <c r="Y25" i="22"/>
  <c r="Z23" i="22"/>
  <c r="Y23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2" i="22"/>
  <c r="Y12" i="22"/>
  <c r="Z13" i="22"/>
  <c r="Y13" i="22"/>
  <c r="Z11" i="22"/>
  <c r="Y11" i="22"/>
  <c r="Z10" i="22"/>
  <c r="Y10" i="22"/>
  <c r="Z9" i="22"/>
  <c r="Y9" i="22"/>
  <c r="Z8" i="22"/>
  <c r="Z27" i="22" s="1"/>
  <c r="Y8" i="22"/>
  <c r="Y27" i="22" s="1"/>
  <c r="Z27" i="21"/>
  <c r="Y27" i="21"/>
  <c r="Z26" i="21"/>
  <c r="Y26" i="21"/>
  <c r="Z24" i="21"/>
  <c r="Y24" i="21"/>
  <c r="Z23" i="21"/>
  <c r="Y23" i="21"/>
  <c r="Z22" i="21"/>
  <c r="Y22" i="21"/>
  <c r="Z21" i="21"/>
  <c r="Y21" i="21"/>
  <c r="Z20" i="21"/>
  <c r="Y20" i="21"/>
  <c r="Z19" i="21"/>
  <c r="Y19" i="21"/>
  <c r="Z18" i="21"/>
  <c r="Y18" i="21"/>
  <c r="Z17" i="21"/>
  <c r="Y17" i="21"/>
  <c r="Z16" i="21"/>
  <c r="Y16" i="21"/>
  <c r="Z13" i="21"/>
  <c r="Y13" i="21"/>
  <c r="Z14" i="21"/>
  <c r="Y14" i="21"/>
  <c r="Z15" i="21"/>
  <c r="Y15" i="21"/>
  <c r="Z12" i="21"/>
  <c r="Y12" i="21"/>
  <c r="Z11" i="21"/>
  <c r="Y11" i="21"/>
  <c r="Z10" i="21"/>
  <c r="Y10" i="21"/>
  <c r="Z9" i="21"/>
  <c r="Y9" i="21"/>
  <c r="Z8" i="21"/>
  <c r="Z28" i="21" s="1"/>
  <c r="Y8" i="21"/>
  <c r="Y28" i="21" s="1"/>
  <c r="Y9" i="20"/>
  <c r="Z9" i="20"/>
  <c r="Y10" i="20"/>
  <c r="Z10" i="20"/>
  <c r="Y11" i="20"/>
  <c r="Z11" i="20"/>
  <c r="Y12" i="20"/>
  <c r="Z12" i="20"/>
  <c r="Y13" i="20"/>
  <c r="Z13" i="20"/>
  <c r="Y14" i="20"/>
  <c r="Z14" i="20"/>
  <c r="Y15" i="20"/>
  <c r="Z15" i="20"/>
  <c r="Z27" i="20"/>
  <c r="Y27" i="20"/>
  <c r="Z26" i="20"/>
  <c r="Y26" i="20"/>
  <c r="Z24" i="20"/>
  <c r="Y24" i="20"/>
  <c r="Z23" i="20"/>
  <c r="Y23" i="20"/>
  <c r="Z22" i="20"/>
  <c r="Y22" i="20"/>
  <c r="Z21" i="20"/>
  <c r="Y21" i="20"/>
  <c r="Z20" i="20"/>
  <c r="Y20" i="20"/>
  <c r="Z19" i="20"/>
  <c r="Y19" i="20"/>
  <c r="Z18" i="20"/>
  <c r="Y18" i="20"/>
  <c r="Z17" i="20"/>
  <c r="Y17" i="20"/>
  <c r="Z16" i="20"/>
  <c r="Y16" i="20"/>
  <c r="Z8" i="20"/>
  <c r="Y8" i="20"/>
  <c r="Y9" i="19"/>
  <c r="Z9" i="19"/>
  <c r="Y10" i="19"/>
  <c r="Z10" i="19"/>
  <c r="Y11" i="19"/>
  <c r="Z11" i="19"/>
  <c r="Y12" i="19"/>
  <c r="Z12" i="19"/>
  <c r="Y16" i="19"/>
  <c r="Z16" i="19"/>
  <c r="Y15" i="19"/>
  <c r="Z15" i="19"/>
  <c r="Y14" i="19"/>
  <c r="Z14" i="19"/>
  <c r="Y13" i="19"/>
  <c r="Z13" i="19"/>
  <c r="Z28" i="19"/>
  <c r="Y28" i="19"/>
  <c r="Z27" i="19"/>
  <c r="Y27" i="19"/>
  <c r="Z25" i="19"/>
  <c r="Y25" i="19"/>
  <c r="Z24" i="19"/>
  <c r="Y24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8" i="19"/>
  <c r="Y8" i="19"/>
  <c r="Z24" i="14"/>
  <c r="Y24" i="14"/>
  <c r="Z23" i="14"/>
  <c r="Y23" i="14"/>
  <c r="Z21" i="14"/>
  <c r="Y21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0" i="14"/>
  <c r="Y10" i="14"/>
  <c r="Z12" i="14"/>
  <c r="Y12" i="14"/>
  <c r="Z11" i="14"/>
  <c r="Y11" i="14"/>
  <c r="Z9" i="14"/>
  <c r="Y9" i="14"/>
  <c r="Z8" i="14"/>
  <c r="Z25" i="14" s="1"/>
  <c r="Y8" i="14"/>
  <c r="Y25" i="14" s="1"/>
  <c r="Z23" i="11"/>
  <c r="Y23" i="11"/>
  <c r="Y12" i="11"/>
  <c r="Z12" i="11"/>
  <c r="Z27" i="11"/>
  <c r="Y27" i="11"/>
  <c r="Z26" i="11"/>
  <c r="Y26" i="11"/>
  <c r="Z21" i="11"/>
  <c r="Y21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4" i="11"/>
  <c r="Y14" i="11"/>
  <c r="Z13" i="11"/>
  <c r="Y13" i="11"/>
  <c r="Z11" i="11"/>
  <c r="Y11" i="11"/>
  <c r="Z10" i="11"/>
  <c r="Y10" i="11"/>
  <c r="Z24" i="11"/>
  <c r="Y24" i="11"/>
  <c r="Z9" i="11"/>
  <c r="Y9" i="11"/>
  <c r="Z8" i="11"/>
  <c r="Y8" i="11"/>
  <c r="Y28" i="11" s="1"/>
  <c r="Y11" i="18"/>
  <c r="Z11" i="18"/>
  <c r="Z25" i="18"/>
  <c r="Y25" i="18"/>
  <c r="Z24" i="18"/>
  <c r="Y24" i="18"/>
  <c r="Z22" i="18"/>
  <c r="Y22" i="18"/>
  <c r="Z21" i="18"/>
  <c r="Y21" i="18"/>
  <c r="Z20" i="18"/>
  <c r="Y20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0" i="18"/>
  <c r="Y10" i="18"/>
  <c r="Z9" i="18"/>
  <c r="Y9" i="18"/>
  <c r="Z8" i="18"/>
  <c r="Z26" i="18" s="1"/>
  <c r="Y8" i="18"/>
  <c r="Y26" i="18" s="1"/>
  <c r="Y9" i="12"/>
  <c r="Z9" i="12"/>
  <c r="Y10" i="12"/>
  <c r="Z10" i="12"/>
  <c r="Y11" i="12"/>
  <c r="Z11" i="12"/>
  <c r="Y12" i="12"/>
  <c r="Z12" i="12"/>
  <c r="Y13" i="12"/>
  <c r="Z13" i="12"/>
  <c r="Y14" i="12"/>
  <c r="Z14" i="12"/>
  <c r="Y15" i="12"/>
  <c r="Z15" i="12"/>
  <c r="Y16" i="12"/>
  <c r="Z16" i="12"/>
  <c r="Y17" i="12"/>
  <c r="Z17" i="12"/>
  <c r="Y18" i="12"/>
  <c r="Z18" i="12"/>
  <c r="Y19" i="12"/>
  <c r="Z19" i="12"/>
  <c r="Y20" i="12"/>
  <c r="Z20" i="12"/>
  <c r="Y21" i="12"/>
  <c r="Z21" i="12"/>
  <c r="Y22" i="12"/>
  <c r="Z22" i="12"/>
  <c r="Y23" i="12"/>
  <c r="Z23" i="12"/>
  <c r="Y24" i="12"/>
  <c r="Z24" i="12"/>
  <c r="Y25" i="12"/>
  <c r="Z25" i="12"/>
  <c r="Y26" i="12"/>
  <c r="Z26" i="12"/>
  <c r="Z29" i="12"/>
  <c r="Y29" i="12"/>
  <c r="Z28" i="12"/>
  <c r="Y28" i="12"/>
  <c r="Z8" i="12"/>
  <c r="Y8" i="12"/>
  <c r="Y30" i="12" s="1"/>
  <c r="Y14" i="10"/>
  <c r="Z14" i="10"/>
  <c r="Z27" i="10"/>
  <c r="Y27" i="10"/>
  <c r="Z26" i="10"/>
  <c r="Y26" i="10"/>
  <c r="Z24" i="10"/>
  <c r="Y24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3" i="10"/>
  <c r="Y13" i="10"/>
  <c r="Z12" i="10"/>
  <c r="Y12" i="10"/>
  <c r="Z11" i="10"/>
  <c r="Y11" i="10"/>
  <c r="Z8" i="10"/>
  <c r="Z28" i="10" s="1"/>
  <c r="Y8" i="10"/>
  <c r="Z26" i="9"/>
  <c r="Y26" i="9"/>
  <c r="Z25" i="9"/>
  <c r="Y25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Z14" i="9"/>
  <c r="Y14" i="9"/>
  <c r="Z13" i="9"/>
  <c r="Y13" i="9"/>
  <c r="Z12" i="9"/>
  <c r="Y12" i="9"/>
  <c r="Z11" i="9"/>
  <c r="Y11" i="9"/>
  <c r="Z10" i="9"/>
  <c r="Y10" i="9"/>
  <c r="Z9" i="9"/>
  <c r="Y9" i="9"/>
  <c r="Z8" i="9"/>
  <c r="Z27" i="9" s="1"/>
  <c r="Y8" i="9"/>
  <c r="Y27" i="9" s="1"/>
  <c r="Z28" i="11" l="1"/>
  <c r="Z30" i="12"/>
  <c r="Y28" i="10"/>
  <c r="Z28" i="23"/>
  <c r="Z28" i="20"/>
  <c r="Y28" i="20"/>
  <c r="Y29" i="19"/>
  <c r="Z29" i="19"/>
</calcChain>
</file>

<file path=xl/sharedStrings.xml><?xml version="1.0" encoding="utf-8"?>
<sst xmlns="http://schemas.openxmlformats.org/spreadsheetml/2006/main" count="11089" uniqueCount="9880">
  <si>
    <r>
      <rPr>
        <sz val="16"/>
        <color theme="1"/>
        <rFont val="Calibri"/>
        <family val="2"/>
        <charset val="238"/>
      </rPr>
      <t>New Curriculum valid from 1st September 2017 – BA</t>
    </r>
  </si>
  <si>
    <r>
      <rPr>
        <b/>
        <sz val="11"/>
        <color theme="1"/>
        <rFont val="Calibri"/>
        <family val="2"/>
        <charset val="238"/>
      </rPr>
      <t>Performance – Classical</t>
    </r>
  </si>
  <si>
    <r>
      <rPr>
        <b/>
        <sz val="11"/>
        <color theme="1"/>
        <rFont val="Calibri"/>
        <family val="2"/>
        <charset val="238"/>
      </rPr>
      <t>Performance – Jazz</t>
    </r>
  </si>
  <si>
    <r>
      <rPr>
        <b/>
        <sz val="11"/>
        <color theme="1"/>
        <rFont val="Calibri"/>
        <family val="2"/>
        <charset val="238"/>
      </rPr>
      <t>Performance – Folk Music</t>
    </r>
  </si>
  <si>
    <r>
      <rPr>
        <b/>
        <sz val="11"/>
        <color theme="1"/>
        <rFont val="Calibri"/>
        <family val="2"/>
        <charset val="238"/>
      </rPr>
      <t>Musical Creative Arts and Musicology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</si>
  <si>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</si>
  <si>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Jazz Piano</t>
    </r>
  </si>
  <si>
    <r>
      <rPr>
        <u/>
        <sz val="11"/>
        <color rgb="FF0000FF"/>
        <rFont val="Calibri"/>
        <family val="2"/>
        <charset val="238"/>
      </rPr>
      <t>Folk Music Performance on Bowed Strings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</si>
  <si>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</si>
  <si>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Organ</t>
    </r>
  </si>
  <si>
    <r>
      <rPr>
        <u/>
        <sz val="11"/>
        <color rgb="FF0000FF"/>
        <rFont val="Calibri"/>
        <family val="2"/>
        <charset val="238"/>
      </rPr>
      <t>Jazz Guitar</t>
    </r>
  </si>
  <si>
    <r>
      <rPr>
        <u/>
        <sz val="11"/>
        <color rgb="FF0000FF"/>
        <rFont val="Calibri"/>
        <family val="2"/>
        <charset val="238"/>
      </rPr>
      <t>Folk Music Performance on Plucked Strings</t>
    </r>
  </si>
  <si>
    <r>
      <rPr>
        <u/>
        <sz val="11"/>
        <color rgb="FF0000FF"/>
        <rFont val="Calibri"/>
        <family val="2"/>
        <charset val="238"/>
      </rPr>
      <t>Composition</t>
    </r>
  </si>
  <si>
    <r>
      <rPr>
        <u/>
        <sz val="11"/>
        <color rgb="FF0000FF"/>
        <rFont val="Calibri"/>
        <family val="2"/>
        <charset val="238"/>
      </rPr>
      <t>Harpsichord</t>
    </r>
  </si>
  <si>
    <r>
      <rPr>
        <u/>
        <sz val="11"/>
        <color rgb="FF0000FF"/>
        <rFont val="Calibri"/>
        <family val="2"/>
        <charset val="238"/>
      </rPr>
      <t>Jazz Bass Guitar</t>
    </r>
  </si>
  <si>
    <r>
      <rPr>
        <u/>
        <sz val="11"/>
        <color rgb="FF0000FF"/>
        <rFont val="Calibri"/>
        <family val="2"/>
        <charset val="238"/>
      </rPr>
      <t>Folk Music Performance on Wind Instruments</t>
    </r>
  </si>
  <si>
    <r>
      <rPr>
        <u/>
        <sz val="11"/>
        <color rgb="FF0000FF"/>
        <rFont val="Calibri"/>
        <family val="2"/>
        <charset val="238"/>
      </rPr>
      <t>Electronic Music Media Art</t>
    </r>
  </si>
  <si>
    <r>
      <rPr>
        <u/>
        <sz val="11"/>
        <color rgb="FF0000FF"/>
        <rFont val="Calibri"/>
        <family val="2"/>
        <charset val="238"/>
      </rPr>
      <t>Accordion</t>
    </r>
  </si>
  <si>
    <r>
      <rPr>
        <u/>
        <sz val="11"/>
        <color rgb="FF0000FF"/>
        <rFont val="Calibri"/>
        <family val="2"/>
        <charset val="238"/>
      </rPr>
      <t>Folk Music Performance on Cimbalom</t>
    </r>
  </si>
  <si>
    <r>
      <rPr>
        <u/>
        <sz val="11"/>
        <color rgb="FF0000FF"/>
        <rFont val="Calibri"/>
        <family val="2"/>
        <charset val="238"/>
      </rPr>
      <t>Applied Music Composition</t>
    </r>
  </si>
  <si>
    <r>
      <rPr>
        <u/>
        <sz val="11"/>
        <color rgb="FF0000FF"/>
        <rFont val="Calibri"/>
        <family val="2"/>
        <charset val="238"/>
      </rPr>
      <t>Harp</t>
    </r>
  </si>
  <si>
    <r>
      <rPr>
        <u/>
        <sz val="11"/>
        <color rgb="FF0000FF"/>
        <rFont val="Calibri"/>
        <family val="2"/>
        <charset val="238"/>
      </rPr>
      <t>Jazz Saxophone</t>
    </r>
  </si>
  <si>
    <r>
      <rPr>
        <u/>
        <sz val="11"/>
        <color rgb="FF0000FF"/>
        <rFont val="Calibri"/>
        <family val="2"/>
        <charset val="238"/>
      </rPr>
      <t>Folk Song Performance</t>
    </r>
  </si>
  <si>
    <r>
      <rPr>
        <u/>
        <sz val="11"/>
        <color rgb="FF0000FF"/>
        <rFont val="Calibri"/>
        <family val="2"/>
        <charset val="238"/>
      </rPr>
      <t>Guitar</t>
    </r>
  </si>
  <si>
    <r>
      <rPr>
        <u/>
        <sz val="11"/>
        <color rgb="FF0000FF"/>
        <rFont val="Calibri"/>
        <family val="2"/>
        <charset val="238"/>
      </rPr>
      <t>Jazz Trumpet</t>
    </r>
  </si>
  <si>
    <r>
      <rPr>
        <u/>
        <sz val="11"/>
        <color rgb="FF0000FF"/>
        <rFont val="Calibri"/>
        <family val="2"/>
        <charset val="238"/>
      </rPr>
      <t>Cimbalom/Dulcimer</t>
    </r>
  </si>
  <si>
    <r>
      <rPr>
        <u/>
        <sz val="11"/>
        <color rgb="FF0000FF"/>
        <rFont val="Calibri"/>
        <family val="2"/>
        <charset val="238"/>
      </rPr>
      <t>Jazz Trombone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</si>
  <si>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</si>
  <si>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</si>
  <si>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</si>
  <si>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</si>
  <si>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b/>
        <sz val="11"/>
        <color theme="1"/>
        <rFont val="Calibri"/>
        <family val="2"/>
        <charset val="238"/>
      </rPr>
      <t>Musical Creative Arts and Musicology - Jazz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</si>
  <si>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</si>
  <si>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Jazz Composition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</si>
  <si>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</si>
  <si>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</si>
  <si>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Saxophone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</si>
  <si>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</si>
  <si>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</si>
  <si>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</si>
  <si>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</si>
  <si>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</si>
  <si>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</si>
  <si>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u/>
        <sz val="11"/>
        <color rgb="FF0000FF"/>
        <rFont val="Calibri"/>
        <family val="2"/>
        <charset val="238"/>
      </rPr>
      <t>Singing</t>
    </r>
  </si>
  <si>
    <r>
      <rPr>
        <u/>
        <sz val="11"/>
        <color rgb="FF0000FF"/>
        <rFont val="Calibri"/>
        <family val="2"/>
        <charset val="238"/>
      </rPr>
      <t>Orchestral and Choral Conducting</t>
    </r>
  </si>
  <si>
    <r>
      <rPr>
        <u/>
        <sz val="11"/>
        <color rgb="FF0000FF"/>
        <rFont val="Calibri"/>
        <family val="2"/>
        <charset val="238"/>
      </rPr>
      <t>Church Music Performance (Organ)</t>
    </r>
  </si>
  <si>
    <r>
      <rPr>
        <u/>
        <sz val="11"/>
        <color rgb="FF0000FF"/>
        <rFont val="Calibri"/>
        <family val="2"/>
        <charset val="238"/>
      </rPr>
      <t>Church Music Performance (Choral Conducting)</t>
    </r>
  </si>
  <si>
    <r>
      <rPr>
        <b/>
        <sz val="10"/>
        <color theme="1"/>
        <rFont val="Calibri"/>
        <family val="2"/>
        <charset val="238"/>
      </rPr>
      <t>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</si>
  <si>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</si>
  <si>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</si>
  <si>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</si>
  <si>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</si>
  <si>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</si>
  <si>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</si>
  <si>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</si>
  <si>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</si>
  <si>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</si>
  <si>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</si>
  <si>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</si>
  <si>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</si>
  <si>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</si>
  <si>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</si>
  <si>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</si>
  <si>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</si>
  <si>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</si>
  <si>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</si>
  <si>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</si>
  <si>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</si>
  <si>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</si>
  <si>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</si>
  <si>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</si>
  <si>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</si>
  <si>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</si>
  <si>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</si>
  <si>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</si>
  <si>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</si>
  <si>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</si>
  <si>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</si>
  <si>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</si>
  <si>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</si>
  <si>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</si>
  <si>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</si>
  <si>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</si>
  <si>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</si>
  <si>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</si>
  <si>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</si>
  <si>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B_FT_Z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</si>
  <si>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</si>
  <si>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</si>
  <si>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</si>
  <si>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</si>
  <si>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</si>
  <si>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</si>
  <si>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</si>
  <si>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</si>
  <si>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</si>
  <si>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Piano Music</t>
    </r>
  </si>
  <si>
    <r>
      <rPr>
        <sz val="9"/>
        <rFont val="Calibri"/>
        <family val="2"/>
        <charset val="238"/>
      </rPr>
      <t>B_KZO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</si>
  <si>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</si>
  <si>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</si>
  <si>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</si>
  <si>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</si>
  <si>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</si>
  <si>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</si>
  <si>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</si>
  <si>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</si>
  <si>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</si>
  <si>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</si>
  <si>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</si>
  <si>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</si>
  <si>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</si>
  <si>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</si>
  <si>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Accompaniment</t>
    </r>
  </si>
  <si>
    <r>
      <rPr>
        <sz val="9"/>
        <rFont val="Calibri"/>
        <family val="2"/>
        <charset val="238"/>
      </rPr>
      <t>B_ZKI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</si>
  <si>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</si>
  <si>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</si>
  <si>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</si>
  <si>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</si>
  <si>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</si>
  <si>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</si>
  <si>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</si>
  <si>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</si>
  <si>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</si>
  <si>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</si>
  <si>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</si>
  <si>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</si>
  <si>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Methodology</t>
    </r>
  </si>
  <si>
    <r>
      <rPr>
        <sz val="9"/>
        <rFont val="Calibri"/>
        <family val="2"/>
        <charset val="238"/>
      </rPr>
      <t>B_ZM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</si>
  <si>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</si>
  <si>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</si>
  <si>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</si>
  <si>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</si>
  <si>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</si>
  <si>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</si>
  <si>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</si>
  <si>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</si>
  <si>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</si>
  <si>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</si>
  <si>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</si>
  <si>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</si>
  <si>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</si>
  <si>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</si>
  <si>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</si>
  <si>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</si>
  <si>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</si>
  <si>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</si>
  <si>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</si>
  <si>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</si>
  <si>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</si>
  <si>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</si>
  <si>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</si>
  <si>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</si>
  <si>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</si>
  <si>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</si>
  <si>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</si>
  <si>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</si>
  <si>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</si>
  <si>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</si>
  <si>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</si>
  <si>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</si>
  <si>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</si>
  <si>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</si>
  <si>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</si>
  <si>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</si>
  <si>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</si>
  <si>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</si>
  <si>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</si>
  <si>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</si>
  <si>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</si>
  <si>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</si>
  <si>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</si>
  <si>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</si>
  <si>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</si>
  <si>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</si>
  <si>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</si>
  <si>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</si>
  <si>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</si>
  <si>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</si>
  <si>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</si>
  <si>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</si>
  <si>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</si>
  <si>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</si>
  <si>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</si>
  <si>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</si>
  <si>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</si>
  <si>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</si>
  <si>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</si>
  <si>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</si>
  <si>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</si>
  <si>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</si>
  <si>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</si>
  <si>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</si>
  <si>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</si>
  <si>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</si>
  <si>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</si>
  <si>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</si>
  <si>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</si>
  <si>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</si>
  <si>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</si>
  <si>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</si>
  <si>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</si>
  <si>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</si>
  <si>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</si>
  <si>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</si>
  <si>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</si>
  <si>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</si>
  <si>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</si>
  <si>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</si>
  <si>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</si>
  <si>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</si>
  <si>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</si>
  <si>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</si>
  <si>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</si>
  <si>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</si>
  <si>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</si>
  <si>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</si>
  <si>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</si>
  <si>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</si>
  <si>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</si>
  <si>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</si>
  <si>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</si>
  <si>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</si>
  <si>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</si>
  <si>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</si>
  <si>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</si>
  <si>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</si>
  <si>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</si>
  <si>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</si>
  <si>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</si>
  <si>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</si>
  <si>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</si>
  <si>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</si>
  <si>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</si>
  <si>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</si>
  <si>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</si>
  <si>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</si>
  <si>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>** Elective courses may be accomplished in any order, in a free assignment of semesters and credits, within the total number of elective credits.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</si>
  <si>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</si>
  <si>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</si>
  <si>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</si>
  <si>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</si>
  <si>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</si>
  <si>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</si>
  <si>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</si>
  <si>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</si>
  <si>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</si>
  <si>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</si>
  <si>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</si>
  <si>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</si>
  <si>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</si>
  <si>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</si>
  <si>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</si>
  <si>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</si>
  <si>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</si>
  <si>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</si>
  <si>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</si>
  <si>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</si>
  <si>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</si>
  <si>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</si>
  <si>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</si>
  <si>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</si>
  <si>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</si>
  <si>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</si>
  <si>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</si>
  <si>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</si>
  <si>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</si>
  <si>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</si>
  <si>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</si>
  <si>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</si>
  <si>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</si>
  <si>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</si>
  <si>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</si>
  <si>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</si>
  <si>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</si>
  <si>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</si>
  <si>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</si>
  <si>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</si>
  <si>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rFont val="Calibri"/>
        <family val="2"/>
        <charset val="238"/>
      </rPr>
      <t>B_FT_OG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</si>
  <si>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</si>
  <si>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</si>
  <si>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</si>
  <si>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</si>
  <si>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</si>
  <si>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</si>
  <si>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</si>
  <si>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</si>
  <si>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</si>
  <si>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</si>
  <si>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</si>
  <si>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</si>
  <si>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</si>
  <si>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</si>
  <si>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</si>
  <si>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</si>
  <si>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</si>
  <si>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</si>
  <si>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</si>
  <si>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</si>
  <si>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</si>
  <si>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rFont val="Calibri"/>
        <family val="2"/>
        <charset val="238"/>
      </rPr>
      <t>B_HEJ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</si>
  <si>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</si>
  <si>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</si>
  <si>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</si>
  <si>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</si>
  <si>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</si>
  <si>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</si>
  <si>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</si>
  <si>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</si>
  <si>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</si>
  <si>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B_RI_OG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</si>
  <si>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</si>
  <si>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</si>
  <si>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</si>
  <si>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</si>
  <si>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</si>
  <si>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</si>
  <si>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</si>
  <si>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</si>
  <si>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</si>
  <si>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</si>
  <si>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</si>
  <si>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</si>
  <si>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</si>
  <si>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</si>
  <si>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</si>
  <si>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</si>
  <si>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</si>
  <si>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</si>
  <si>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</si>
  <si>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</si>
  <si>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</si>
  <si>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</si>
  <si>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</si>
  <si>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</si>
  <si>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</si>
  <si>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</si>
  <si>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</si>
  <si>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</si>
  <si>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</si>
  <si>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</si>
  <si>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</si>
  <si>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</si>
  <si>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</si>
  <si>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</si>
  <si>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</si>
  <si>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</si>
  <si>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</si>
  <si>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</si>
  <si>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</si>
  <si>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</si>
  <si>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</si>
  <si>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</si>
  <si>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</si>
  <si>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</si>
  <si>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</si>
  <si>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</si>
  <si>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</si>
  <si>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</si>
  <si>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</si>
  <si>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</si>
  <si>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</si>
  <si>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</si>
  <si>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</si>
  <si>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</si>
  <si>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</si>
  <si>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</si>
  <si>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</si>
  <si>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</si>
  <si>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</si>
  <si>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</si>
  <si>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</si>
  <si>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</si>
  <si>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</si>
  <si>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</si>
  <si>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</si>
  <si>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</si>
  <si>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</si>
  <si>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</si>
  <si>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</si>
  <si>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</si>
  <si>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</si>
  <si>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</si>
  <si>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</si>
  <si>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</si>
  <si>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</si>
  <si>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</si>
  <si>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</si>
  <si>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</si>
  <si>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</si>
  <si>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</si>
  <si>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</si>
  <si>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</si>
  <si>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</si>
  <si>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</si>
  <si>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</si>
  <si>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</si>
  <si>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</si>
  <si>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</si>
  <si>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</si>
  <si>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</si>
  <si>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</si>
  <si>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</si>
  <si>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</si>
  <si>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</si>
  <si>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</si>
  <si>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</si>
  <si>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</si>
  <si>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</si>
  <si>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</si>
  <si>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</si>
  <si>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</si>
  <si>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</si>
  <si>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</si>
  <si>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</si>
  <si>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</si>
  <si>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</si>
  <si>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</si>
  <si>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</si>
  <si>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</si>
  <si>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</si>
  <si>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</si>
  <si>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</si>
  <si>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</si>
  <si>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</si>
  <si>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</si>
  <si>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</si>
  <si>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</si>
  <si>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</si>
  <si>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</si>
  <si>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</si>
  <si>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</si>
  <si>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</si>
  <si>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</si>
  <si>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</si>
  <si>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</si>
  <si>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</si>
  <si>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</si>
  <si>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</si>
  <si>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</si>
  <si>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</si>
  <si>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</si>
  <si>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</si>
  <si>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</si>
  <si>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</si>
  <si>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</si>
  <si>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</si>
  <si>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</si>
  <si>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</si>
  <si>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</si>
  <si>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</si>
  <si>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</si>
  <si>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</si>
  <si>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</si>
  <si>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</si>
  <si>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</si>
  <si>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</si>
  <si>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</si>
  <si>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</si>
  <si>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</si>
  <si>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</si>
  <si>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</si>
  <si>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</si>
  <si>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</si>
  <si>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</si>
  <si>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</si>
  <si>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</si>
  <si>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</si>
  <si>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</si>
  <si>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rFont val="Calibri"/>
        <family val="2"/>
        <charset val="238"/>
      </rPr>
      <t>B_FT_CS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</si>
  <si>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</si>
  <si>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</si>
  <si>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</si>
  <si>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</si>
  <si>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</si>
  <si>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</si>
  <si>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</si>
  <si>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</si>
  <si>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</si>
  <si>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</si>
  <si>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</si>
  <si>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</si>
  <si>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Gr/Gr/I/I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</si>
  <si>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</si>
  <si>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</si>
  <si>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</si>
  <si>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</si>
  <si>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</si>
  <si>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</si>
  <si>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</si>
  <si>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</si>
  <si>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</si>
  <si>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</si>
  <si>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</si>
  <si>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</si>
  <si>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</si>
  <si>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</si>
  <si>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</si>
  <si>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</si>
  <si>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</si>
  <si>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</si>
  <si>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</si>
  <si>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</si>
  <si>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</si>
  <si>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</si>
  <si>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</si>
  <si>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Organology, History of Instruments, Maintenance</t>
    </r>
  </si>
  <si>
    <r>
      <rPr>
        <sz val="9"/>
        <rFont val="Calibri"/>
        <family val="2"/>
        <charset val="238"/>
      </rPr>
      <t>B_HHK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</si>
  <si>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</si>
  <si>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</si>
  <si>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</si>
  <si>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</si>
  <si>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</si>
  <si>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Systems of Tuning</t>
    </r>
  </si>
  <si>
    <r>
      <rPr>
        <sz val="9"/>
        <rFont val="Calibri"/>
        <family val="2"/>
        <charset val="238"/>
      </rPr>
      <t>B_HH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</si>
  <si>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</si>
  <si>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</si>
  <si>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</si>
  <si>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</si>
  <si>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</si>
  <si>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Performance Practice</t>
    </r>
  </si>
  <si>
    <r>
      <rPr>
        <sz val="9"/>
        <rFont val="Calibri"/>
        <family val="2"/>
        <charset val="238"/>
      </rPr>
      <t>B_HZG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</si>
  <si>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</si>
  <si>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</si>
  <si>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</si>
  <si>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</si>
  <si>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</si>
  <si>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</si>
  <si>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</si>
  <si>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</si>
  <si>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</si>
  <si>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Dance</t>
    </r>
  </si>
  <si>
    <r>
      <rPr>
        <sz val="9"/>
        <rFont val="Calibri"/>
        <family val="2"/>
        <charset val="238"/>
      </rPr>
      <t>B_HT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</si>
  <si>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</si>
  <si>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</si>
  <si>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</si>
  <si>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</si>
  <si>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</si>
  <si>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</si>
  <si>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</si>
  <si>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</si>
  <si>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</si>
  <si>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</si>
  <si>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</si>
  <si>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</si>
  <si>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</si>
  <si>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</si>
  <si>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</si>
  <si>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</si>
  <si>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</si>
  <si>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</si>
  <si>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</si>
  <si>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</si>
  <si>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</si>
  <si>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</si>
  <si>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</si>
  <si>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</si>
  <si>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</si>
  <si>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</si>
  <si>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</si>
  <si>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</si>
  <si>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</si>
  <si>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</si>
  <si>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</si>
  <si>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</si>
  <si>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</si>
  <si>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</si>
  <si>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</si>
  <si>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</si>
  <si>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</si>
  <si>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</si>
  <si>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</si>
  <si>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</si>
  <si>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</si>
  <si>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</si>
  <si>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</si>
  <si>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</si>
  <si>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</si>
  <si>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</si>
  <si>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</si>
  <si>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</si>
  <si>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</si>
  <si>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</si>
  <si>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</si>
  <si>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</si>
  <si>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</si>
  <si>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</si>
  <si>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</si>
  <si>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</si>
  <si>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</si>
  <si>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</si>
  <si>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</si>
  <si>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</si>
  <si>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</si>
  <si>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</si>
  <si>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</si>
  <si>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</si>
  <si>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</si>
  <si>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</si>
  <si>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</si>
  <si>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</si>
  <si>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</si>
  <si>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</si>
  <si>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</si>
  <si>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</si>
  <si>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</si>
  <si>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</si>
  <si>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</si>
  <si>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</si>
  <si>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</si>
  <si>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</si>
  <si>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</si>
  <si>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</si>
  <si>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</si>
  <si>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</si>
  <si>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</si>
  <si>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</si>
  <si>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</si>
  <si>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</si>
  <si>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</si>
  <si>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</si>
  <si>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</si>
  <si>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</si>
  <si>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</si>
  <si>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</si>
  <si>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</si>
  <si>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</si>
  <si>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</si>
  <si>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</si>
  <si>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</si>
  <si>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</si>
  <si>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</si>
  <si>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</si>
  <si>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</si>
  <si>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</si>
  <si>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</si>
  <si>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</si>
  <si>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</si>
  <si>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</si>
  <si>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</si>
  <si>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</si>
  <si>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</si>
  <si>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</si>
  <si>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</si>
  <si>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</si>
  <si>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</si>
  <si>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</si>
  <si>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</si>
  <si>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</si>
  <si>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</si>
  <si>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</si>
  <si>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</si>
  <si>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</si>
  <si>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</si>
  <si>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</si>
  <si>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</si>
  <si>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</si>
  <si>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</si>
  <si>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</si>
  <si>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</si>
  <si>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</si>
  <si>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</si>
  <si>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</si>
  <si>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</si>
  <si>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</si>
  <si>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</si>
  <si>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</si>
  <si>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rFont val="Calibri"/>
        <family val="2"/>
        <charset val="238"/>
      </rPr>
      <t>B_FT_HR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</si>
  <si>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</si>
  <si>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</si>
  <si>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</si>
  <si>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</si>
  <si>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</si>
  <si>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</si>
  <si>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</si>
  <si>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</si>
  <si>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</si>
  <si>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</si>
  <si>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</si>
  <si>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</si>
  <si>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</si>
  <si>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</si>
  <si>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</si>
  <si>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</si>
  <si>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</si>
  <si>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</si>
  <si>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</si>
  <si>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</si>
  <si>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Accordion Performance</t>
    </r>
  </si>
  <si>
    <r>
      <rPr>
        <sz val="9"/>
        <rFont val="Calibri"/>
        <family val="2"/>
        <charset val="238"/>
      </rPr>
      <t>B_HJM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</si>
  <si>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</si>
  <si>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</si>
  <si>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</si>
  <si>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</si>
  <si>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</si>
  <si>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</si>
  <si>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</si>
  <si>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</si>
  <si>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</si>
  <si>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</si>
  <si>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</si>
  <si>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</si>
  <si>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</si>
  <si>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</si>
  <si>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</si>
  <si>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</si>
  <si>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</si>
  <si>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</si>
  <si>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</si>
  <si>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</si>
  <si>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</si>
  <si>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</si>
  <si>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</si>
  <si>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</si>
  <si>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</si>
  <si>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</si>
  <si>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</si>
  <si>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</si>
  <si>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</si>
  <si>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</si>
  <si>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</si>
  <si>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</si>
  <si>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</si>
  <si>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</si>
  <si>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</si>
  <si>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</si>
  <si>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</si>
  <si>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</si>
  <si>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</si>
  <si>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</si>
  <si>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</si>
  <si>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</si>
  <si>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</si>
  <si>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</si>
  <si>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</si>
  <si>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</si>
  <si>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</si>
  <si>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</si>
  <si>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</si>
  <si>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</si>
  <si>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</si>
  <si>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</si>
  <si>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</si>
  <si>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</si>
  <si>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</si>
  <si>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</si>
  <si>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</si>
  <si>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</si>
  <si>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</si>
  <si>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</si>
  <si>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</si>
  <si>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</si>
  <si>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</si>
  <si>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</si>
  <si>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</si>
  <si>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</si>
  <si>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</si>
  <si>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</si>
  <si>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</si>
  <si>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</si>
  <si>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</si>
  <si>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</si>
  <si>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</si>
  <si>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</si>
  <si>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</si>
  <si>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</si>
  <si>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</si>
  <si>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</si>
  <si>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</si>
  <si>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</si>
  <si>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</si>
  <si>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</si>
  <si>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</si>
  <si>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</si>
  <si>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</si>
  <si>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</si>
  <si>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</si>
  <si>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</si>
  <si>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</si>
  <si>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</si>
  <si>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</si>
  <si>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</si>
  <si>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</si>
  <si>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</si>
  <si>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</si>
  <si>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</si>
  <si>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</si>
  <si>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</si>
  <si>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</si>
  <si>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</si>
  <si>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</si>
  <si>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</si>
  <si>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</si>
  <si>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</si>
  <si>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</si>
  <si>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</si>
  <si>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</si>
  <si>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</si>
  <si>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</si>
  <si>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</si>
  <si>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</si>
  <si>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</si>
  <si>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</si>
  <si>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</si>
  <si>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</si>
  <si>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</si>
  <si>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</si>
  <si>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</si>
  <si>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</si>
  <si>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</si>
  <si>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</si>
  <si>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</si>
  <si>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</si>
  <si>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</si>
  <si>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</si>
  <si>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</si>
  <si>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</si>
  <si>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</si>
  <si>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</si>
  <si>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</si>
  <si>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</si>
  <si>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</si>
  <si>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</si>
  <si>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</si>
  <si>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</si>
  <si>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</si>
  <si>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</si>
  <si>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rFont val="Calibri"/>
        <family val="2"/>
        <charset val="238"/>
      </rPr>
      <t>B_FT__HF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</si>
  <si>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</si>
  <si>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</si>
  <si>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</si>
  <si>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</si>
  <si>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</si>
  <si>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</si>
  <si>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</si>
  <si>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</si>
  <si>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</si>
  <si>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</si>
  <si>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</si>
  <si>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</si>
  <si>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</si>
  <si>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</si>
  <si>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</si>
  <si>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</si>
  <si>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</si>
  <si>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</si>
  <si>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</si>
  <si>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</si>
  <si>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</si>
  <si>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</si>
  <si>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</si>
  <si>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</si>
  <si>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</si>
  <si>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</si>
  <si>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</si>
  <si>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</si>
  <si>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</si>
  <si>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</si>
  <si>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</si>
  <si>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</si>
  <si>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</si>
  <si>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</si>
  <si>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</si>
  <si>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</si>
  <si>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</si>
  <si>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</si>
  <si>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</si>
  <si>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</si>
  <si>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</si>
  <si>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</si>
  <si>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</si>
  <si>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</si>
  <si>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</si>
  <si>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</si>
  <si>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</si>
  <si>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</si>
  <si>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</si>
  <si>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</si>
  <si>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</si>
  <si>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</si>
  <si>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</si>
  <si>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</si>
  <si>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</si>
  <si>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</si>
  <si>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</si>
  <si>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</si>
  <si>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</si>
  <si>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</si>
  <si>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</si>
  <si>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</si>
  <si>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</si>
  <si>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</si>
  <si>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</si>
  <si>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</si>
  <si>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</si>
  <si>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</si>
  <si>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</si>
  <si>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</si>
  <si>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</si>
  <si>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</si>
  <si>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</si>
  <si>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</si>
  <si>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</si>
  <si>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</si>
  <si>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</si>
  <si>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</si>
  <si>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</si>
  <si>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</si>
  <si>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</si>
  <si>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</si>
  <si>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</si>
  <si>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</si>
  <si>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</si>
  <si>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</si>
  <si>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</si>
  <si>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</si>
  <si>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</si>
  <si>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</si>
  <si>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</si>
  <si>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</si>
  <si>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</si>
  <si>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</si>
  <si>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</si>
  <si>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</si>
  <si>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</si>
  <si>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</si>
  <si>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</si>
  <si>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</si>
  <si>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</si>
  <si>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</si>
  <si>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</si>
  <si>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</si>
  <si>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</si>
  <si>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</si>
  <si>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</si>
  <si>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</si>
  <si>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</si>
  <si>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</si>
  <si>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</si>
  <si>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</si>
  <si>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</si>
  <si>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</si>
  <si>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</si>
  <si>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</si>
  <si>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</si>
  <si>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</si>
  <si>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</si>
  <si>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</si>
  <si>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</si>
  <si>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</si>
  <si>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</si>
  <si>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</si>
  <si>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</si>
  <si>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</si>
  <si>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</si>
  <si>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</si>
  <si>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</si>
  <si>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</si>
  <si>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</si>
  <si>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</si>
  <si>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</si>
  <si>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</si>
  <si>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</si>
  <si>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</si>
  <si>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</si>
  <si>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</si>
  <si>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</si>
  <si>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</si>
  <si>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</si>
  <si>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</si>
  <si>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</si>
  <si>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</si>
  <si>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</si>
  <si>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</si>
  <si>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</si>
  <si>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</si>
  <si>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</si>
  <si>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</si>
  <si>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</si>
  <si>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</si>
  <si>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</si>
  <si>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</si>
  <si>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</si>
  <si>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</si>
  <si>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</si>
  <si>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</si>
  <si>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</si>
  <si>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</si>
  <si>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</si>
  <si>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</si>
  <si>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</si>
  <si>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</si>
  <si>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</si>
  <si>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</si>
  <si>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</si>
  <si>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</si>
  <si>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</si>
  <si>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rFont val="Calibri"/>
        <family val="2"/>
        <charset val="238"/>
      </rPr>
      <t>B_FT_GT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</si>
  <si>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</si>
  <si>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</si>
  <si>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</si>
  <si>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</si>
  <si>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</si>
  <si>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</si>
  <si>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</si>
  <si>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</si>
  <si>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</si>
  <si>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</si>
  <si>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</si>
  <si>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</si>
  <si>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</si>
  <si>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</si>
  <si>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</si>
  <si>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</si>
  <si>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</si>
  <si>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</si>
  <si>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</si>
  <si>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</si>
  <si>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Continuo</t>
    </r>
  </si>
  <si>
    <r>
      <rPr>
        <sz val="9"/>
        <rFont val="Calibri"/>
        <family val="2"/>
        <charset val="238"/>
      </rPr>
      <t>B_CJ_GT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</si>
  <si>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</si>
  <si>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</si>
  <si>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</si>
  <si>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</si>
  <si>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</si>
  <si>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</si>
  <si>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</si>
  <si>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Methodology of Guitar Performance</t>
    </r>
  </si>
  <si>
    <r>
      <rPr>
        <sz val="9"/>
        <rFont val="Calibri"/>
        <family val="2"/>
        <charset val="238"/>
      </rPr>
      <t>B_GJM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</si>
  <si>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</si>
  <si>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</si>
  <si>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</si>
  <si>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</si>
  <si>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</si>
  <si>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</si>
  <si>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</si>
  <si>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</si>
  <si>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</si>
  <si>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</si>
  <si>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</si>
  <si>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</si>
  <si>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</si>
  <si>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</si>
  <si>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</si>
  <si>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</si>
  <si>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</si>
  <si>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</si>
  <si>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</si>
  <si>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</si>
  <si>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</si>
  <si>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</si>
  <si>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</si>
  <si>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</si>
  <si>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</si>
  <si>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</si>
  <si>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</si>
  <si>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</si>
  <si>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</si>
  <si>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</si>
  <si>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</si>
  <si>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</si>
  <si>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</si>
  <si>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</si>
  <si>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</si>
  <si>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</si>
  <si>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</si>
  <si>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</si>
  <si>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</si>
  <si>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</si>
  <si>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</si>
  <si>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</si>
  <si>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</si>
  <si>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</si>
  <si>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</si>
  <si>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</si>
  <si>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</si>
  <si>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</si>
  <si>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</si>
  <si>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</si>
  <si>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</si>
  <si>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</si>
  <si>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</si>
  <si>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</si>
  <si>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</si>
  <si>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</si>
  <si>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</si>
  <si>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</si>
  <si>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</si>
  <si>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</si>
  <si>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</si>
  <si>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</si>
  <si>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</si>
  <si>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</si>
  <si>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</si>
  <si>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</si>
  <si>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</si>
  <si>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</si>
  <si>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</si>
  <si>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</si>
  <si>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</si>
  <si>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</si>
  <si>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</si>
  <si>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</si>
  <si>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</si>
  <si>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</si>
  <si>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</si>
  <si>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</si>
  <si>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Guitar Ensemble</t>
    </r>
  </si>
  <si>
    <r>
      <rPr>
        <sz val="9"/>
        <rFont val="Calibri"/>
        <family val="2"/>
        <charset val="238"/>
      </rPr>
      <t>B_GTZ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</si>
  <si>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</si>
  <si>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</si>
  <si>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</si>
  <si>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</si>
  <si>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</si>
  <si>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</si>
  <si>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</si>
  <si>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</si>
  <si>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</si>
  <si>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</si>
  <si>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</si>
  <si>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</si>
  <si>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</si>
  <si>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</si>
  <si>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</si>
  <si>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</si>
  <si>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</si>
  <si>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</si>
  <si>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</si>
  <si>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</si>
  <si>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</si>
  <si>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</si>
  <si>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</si>
  <si>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</si>
  <si>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</si>
  <si>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</si>
  <si>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</si>
  <si>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</si>
  <si>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</si>
  <si>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</si>
  <si>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</si>
  <si>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</si>
  <si>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</si>
  <si>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</si>
  <si>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</si>
  <si>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</si>
  <si>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</si>
  <si>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</si>
  <si>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</si>
  <si>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</si>
  <si>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</si>
  <si>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</si>
  <si>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</si>
  <si>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</si>
  <si>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</si>
  <si>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</si>
  <si>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</si>
  <si>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</si>
  <si>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</si>
  <si>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</si>
  <si>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</si>
  <si>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</si>
  <si>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</si>
  <si>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</si>
  <si>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</si>
  <si>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</si>
  <si>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</si>
  <si>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</si>
  <si>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</si>
  <si>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</si>
  <si>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</si>
  <si>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</si>
  <si>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</si>
  <si>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</si>
  <si>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</si>
  <si>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</si>
  <si>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</si>
  <si>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</si>
  <si>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</si>
  <si>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</si>
  <si>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rFont val="Calibri"/>
        <family val="2"/>
        <charset val="238"/>
      </rPr>
      <t>B_FT_CIM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</si>
  <si>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</si>
  <si>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</si>
  <si>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</si>
  <si>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</si>
  <si>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</si>
  <si>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</si>
  <si>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</si>
  <si>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</si>
  <si>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</si>
  <si>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</si>
  <si>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</si>
  <si>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</si>
  <si>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</si>
  <si>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</si>
  <si>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</si>
  <si>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</si>
  <si>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</si>
  <si>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</si>
  <si>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</si>
  <si>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</si>
  <si>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Cimbalom Performance</t>
    </r>
  </si>
  <si>
    <r>
      <rPr>
        <sz val="9"/>
        <rFont val="Calibri"/>
        <family val="2"/>
        <charset val="238"/>
      </rPr>
      <t>B_CJM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</si>
  <si>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</si>
  <si>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</si>
  <si>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</si>
  <si>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</si>
  <si>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</si>
  <si>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</si>
  <si>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</si>
  <si>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</si>
  <si>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</si>
  <si>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</si>
  <si>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</si>
  <si>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</si>
  <si>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</si>
  <si>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</si>
  <si>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</si>
  <si>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</si>
  <si>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</si>
  <si>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</si>
  <si>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</si>
  <si>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</si>
  <si>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</si>
  <si>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</si>
  <si>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</si>
  <si>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</si>
  <si>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</si>
  <si>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</si>
  <si>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</si>
  <si>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</si>
  <si>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</si>
  <si>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</si>
  <si>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</si>
  <si>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</si>
  <si>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</si>
  <si>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</si>
  <si>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</si>
  <si>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</si>
  <si>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</si>
  <si>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</si>
  <si>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</si>
  <si>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</si>
  <si>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</si>
  <si>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</si>
  <si>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</si>
  <si>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</si>
  <si>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</si>
  <si>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</si>
  <si>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</si>
  <si>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</si>
  <si>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</si>
  <si>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</si>
  <si>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</si>
  <si>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</si>
  <si>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</si>
  <si>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</si>
  <si>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</si>
  <si>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</si>
  <si>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</si>
  <si>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</si>
  <si>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</si>
  <si>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</si>
  <si>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</si>
  <si>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</si>
  <si>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</si>
  <si>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</si>
  <si>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</si>
  <si>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</si>
  <si>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</si>
  <si>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</si>
  <si>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</si>
  <si>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</si>
  <si>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</si>
  <si>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</si>
  <si>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</si>
  <si>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</si>
  <si>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</si>
  <si>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</si>
  <si>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</si>
  <si>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</si>
  <si>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</si>
  <si>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</si>
  <si>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</si>
  <si>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</si>
  <si>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</si>
  <si>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</si>
  <si>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</si>
  <si>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</si>
  <si>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</si>
  <si>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</si>
  <si>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</si>
  <si>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</si>
  <si>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</si>
  <si>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</si>
  <si>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</si>
  <si>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</si>
  <si>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</si>
  <si>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</si>
  <si>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</si>
  <si>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</si>
  <si>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</si>
  <si>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</si>
  <si>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</si>
  <si>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</si>
  <si>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</si>
  <si>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</si>
  <si>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</si>
  <si>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</si>
  <si>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</si>
  <si>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</si>
  <si>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</si>
  <si>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</si>
  <si>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</si>
  <si>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</si>
  <si>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</si>
  <si>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</si>
  <si>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</si>
  <si>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</si>
  <si>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</si>
  <si>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</si>
  <si>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</si>
  <si>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</si>
  <si>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</si>
  <si>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</si>
  <si>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</si>
  <si>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</si>
  <si>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</si>
  <si>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</si>
  <si>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</si>
  <si>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</si>
  <si>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</si>
  <si>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</si>
  <si>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</si>
  <si>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</si>
  <si>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</si>
  <si>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</si>
  <si>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</si>
  <si>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</si>
  <si>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</si>
  <si>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rFont val="Calibri"/>
        <family val="2"/>
        <charset val="238"/>
      </rPr>
      <t>B_FT_HE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</si>
  <si>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</si>
  <si>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</si>
  <si>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</si>
  <si>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</si>
  <si>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</si>
  <si>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</si>
  <si>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</si>
  <si>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</si>
  <si>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</si>
  <si>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</si>
  <si>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</si>
  <si>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</si>
  <si>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</si>
  <si>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</si>
  <si>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</si>
  <si>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</si>
  <si>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</si>
  <si>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</si>
  <si>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</si>
  <si>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</si>
  <si>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</si>
  <si>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</si>
  <si>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</si>
  <si>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</si>
  <si>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</si>
  <si>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</si>
  <si>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</si>
  <si>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</si>
  <si>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</si>
  <si>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</si>
  <si>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</si>
  <si>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</si>
  <si>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</si>
  <si>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</si>
  <si>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</si>
  <si>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</si>
  <si>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</si>
  <si>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</si>
  <si>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</si>
  <si>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</si>
  <si>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</si>
  <si>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</si>
  <si>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</si>
  <si>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</si>
  <si>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</si>
  <si>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</si>
  <si>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</si>
  <si>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</si>
  <si>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</si>
  <si>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</si>
  <si>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</si>
  <si>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</si>
  <si>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</si>
  <si>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</si>
  <si>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</si>
  <si>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</si>
  <si>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</si>
  <si>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</si>
  <si>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</si>
  <si>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</si>
  <si>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</si>
  <si>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</si>
  <si>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Viola</t>
    </r>
  </si>
  <si>
    <r>
      <rPr>
        <sz val="9"/>
        <rFont val="Calibri"/>
        <family val="2"/>
        <charset val="238"/>
      </rPr>
      <t>B_MHE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</si>
  <si>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</si>
  <si>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</si>
  <si>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</si>
  <si>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</si>
  <si>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</si>
  <si>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</si>
  <si>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</si>
  <si>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</si>
  <si>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</si>
  <si>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</si>
  <si>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</si>
  <si>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</si>
  <si>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</si>
  <si>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</si>
  <si>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</si>
  <si>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</si>
  <si>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</si>
  <si>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</si>
  <si>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</si>
  <si>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</si>
  <si>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</si>
  <si>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</si>
  <si>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</si>
  <si>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</si>
  <si>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</si>
  <si>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</si>
  <si>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</si>
  <si>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</si>
  <si>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</si>
  <si>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</si>
  <si>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</si>
  <si>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</si>
  <si>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</si>
  <si>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</si>
  <si>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</si>
  <si>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</si>
  <si>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</si>
  <si>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</si>
  <si>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</si>
  <si>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</si>
  <si>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</si>
  <si>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</si>
  <si>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</si>
  <si>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</si>
  <si>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</si>
  <si>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</si>
  <si>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</si>
  <si>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</si>
  <si>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</si>
  <si>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</si>
  <si>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</si>
  <si>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</si>
  <si>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</si>
  <si>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</si>
  <si>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</si>
  <si>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</si>
  <si>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</si>
  <si>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</si>
  <si>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</si>
  <si>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</si>
  <si>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</si>
  <si>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</si>
  <si>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</si>
  <si>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</si>
  <si>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</si>
  <si>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</si>
  <si>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</si>
  <si>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</si>
  <si>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</si>
  <si>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</si>
  <si>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</si>
  <si>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</si>
  <si>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</si>
  <si>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</si>
  <si>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</si>
  <si>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</si>
  <si>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</si>
  <si>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</si>
  <si>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</si>
  <si>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</si>
  <si>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</si>
  <si>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</si>
  <si>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</si>
  <si>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</si>
  <si>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</si>
  <si>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</si>
  <si>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</si>
  <si>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</si>
  <si>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</si>
  <si>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</si>
  <si>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</si>
  <si>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</si>
  <si>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</si>
  <si>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</si>
  <si>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</si>
  <si>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</si>
  <si>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</si>
  <si>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</si>
  <si>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</si>
  <si>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</si>
  <si>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</si>
  <si>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</si>
  <si>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</si>
  <si>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</si>
  <si>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</si>
  <si>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</si>
  <si>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</si>
  <si>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</si>
  <si>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</si>
  <si>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</si>
  <si>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</si>
  <si>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</si>
  <si>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</si>
  <si>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</si>
  <si>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</si>
  <si>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</si>
  <si>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</si>
  <si>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</si>
  <si>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</si>
  <si>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</si>
  <si>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</si>
  <si>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</si>
  <si>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</si>
  <si>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</si>
  <si>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</si>
  <si>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rFont val="Calibri"/>
        <family val="2"/>
        <charset val="238"/>
      </rPr>
      <t>B_FT_MHE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</si>
  <si>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</si>
  <si>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</si>
  <si>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</si>
  <si>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</si>
  <si>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</si>
  <si>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</si>
  <si>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</si>
  <si>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</si>
  <si>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</si>
  <si>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</si>
  <si>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</si>
  <si>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</si>
  <si>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</si>
  <si>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</si>
  <si>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</si>
  <si>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</si>
  <si>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</si>
  <si>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</si>
  <si>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</si>
  <si>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</si>
  <si>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</si>
  <si>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</si>
  <si>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</si>
  <si>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</si>
  <si>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</si>
  <si>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</si>
  <si>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</si>
  <si>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</si>
  <si>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</si>
  <si>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</si>
  <si>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</si>
  <si>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</si>
  <si>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</si>
  <si>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</si>
  <si>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</si>
  <si>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</si>
  <si>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</si>
  <si>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</si>
  <si>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</si>
  <si>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</si>
  <si>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</si>
  <si>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</si>
  <si>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</si>
  <si>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</si>
  <si>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</si>
  <si>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</si>
  <si>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</si>
  <si>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</si>
  <si>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</si>
  <si>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</si>
  <si>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</si>
  <si>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</si>
  <si>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</si>
  <si>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</si>
  <si>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</si>
  <si>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</si>
  <si>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</si>
  <si>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</si>
  <si>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</si>
  <si>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</si>
  <si>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</si>
  <si>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</si>
  <si>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</si>
  <si>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</si>
  <si>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</si>
  <si>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</si>
  <si>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</si>
  <si>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</si>
  <si>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</si>
  <si>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</si>
  <si>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</si>
  <si>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</si>
  <si>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</si>
  <si>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</si>
  <si>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</si>
  <si>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</si>
  <si>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</si>
  <si>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</si>
  <si>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</si>
  <si>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</si>
  <si>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</si>
  <si>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</si>
  <si>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</si>
  <si>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</si>
  <si>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</si>
  <si>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</si>
  <si>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</si>
  <si>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</si>
  <si>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</si>
  <si>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</si>
  <si>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</si>
  <si>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</si>
  <si>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</si>
  <si>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</si>
  <si>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</si>
  <si>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</si>
  <si>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</si>
  <si>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</si>
  <si>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</si>
  <si>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</si>
  <si>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</si>
  <si>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</si>
  <si>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</si>
  <si>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</si>
  <si>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</si>
  <si>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</si>
  <si>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</si>
  <si>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</si>
  <si>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</si>
  <si>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</si>
  <si>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</si>
  <si>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</si>
  <si>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</si>
  <si>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</si>
  <si>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</si>
  <si>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</si>
  <si>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</si>
  <si>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</si>
  <si>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</si>
  <si>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</si>
  <si>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</si>
  <si>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</si>
  <si>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</si>
  <si>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</si>
  <si>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</si>
  <si>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</si>
  <si>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</si>
  <si>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</si>
  <si>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</si>
  <si>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</si>
  <si>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</si>
  <si>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</si>
  <si>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</si>
  <si>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</si>
  <si>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</si>
  <si>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</si>
  <si>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</si>
  <si>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</si>
  <si>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</si>
  <si>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</si>
  <si>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</si>
  <si>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</si>
  <si>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</si>
  <si>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</si>
  <si>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</si>
  <si>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</si>
  <si>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</si>
  <si>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</si>
  <si>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</si>
  <si>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</si>
  <si>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</si>
  <si>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</si>
  <si>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</si>
  <si>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</si>
  <si>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</si>
  <si>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</si>
  <si>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</si>
  <si>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</si>
  <si>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</si>
  <si>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</si>
  <si>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</si>
  <si>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</si>
  <si>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</si>
  <si>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</si>
  <si>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</si>
  <si>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</si>
  <si>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</si>
  <si>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</si>
  <si>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</si>
  <si>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</si>
  <si>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</si>
  <si>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</si>
  <si>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</si>
  <si>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</si>
  <si>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</si>
  <si>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</si>
  <si>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</si>
  <si>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</si>
  <si>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</si>
  <si>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</si>
  <si>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</si>
  <si>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</si>
  <si>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rFont val="Calibri"/>
        <family val="2"/>
        <charset val="238"/>
      </rPr>
      <t>B_FT_GKA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</si>
  <si>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</si>
  <si>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</si>
  <si>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</si>
  <si>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</si>
  <si>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</si>
  <si>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</si>
  <si>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</si>
  <si>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</si>
  <si>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</si>
  <si>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</si>
  <si>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</si>
  <si>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</si>
  <si>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</si>
  <si>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</si>
  <si>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</si>
  <si>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</si>
  <si>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</si>
  <si>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</si>
  <si>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</si>
  <si>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</si>
  <si>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</si>
  <si>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</si>
  <si>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</si>
  <si>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</si>
  <si>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</si>
  <si>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</si>
  <si>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</si>
  <si>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</si>
  <si>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</si>
  <si>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</si>
  <si>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</si>
  <si>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</si>
  <si>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</si>
  <si>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</si>
  <si>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</si>
  <si>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</si>
  <si>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</si>
  <si>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</si>
  <si>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</si>
  <si>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</si>
  <si>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</si>
  <si>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</si>
  <si>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</si>
  <si>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</si>
  <si>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</si>
  <si>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</si>
  <si>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</si>
  <si>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</si>
  <si>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</si>
  <si>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</si>
  <si>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</si>
  <si>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</si>
  <si>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</si>
  <si>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</si>
  <si>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</si>
  <si>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</si>
  <si>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</si>
  <si>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</si>
  <si>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</si>
  <si>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</si>
  <si>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</si>
  <si>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</si>
  <si>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</si>
  <si>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</si>
  <si>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</si>
  <si>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</si>
  <si>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</si>
  <si>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</si>
  <si>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</si>
  <si>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</si>
  <si>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</si>
  <si>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</si>
  <si>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</si>
  <si>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</si>
  <si>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</si>
  <si>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</si>
  <si>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</si>
  <si>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</si>
  <si>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</si>
  <si>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</si>
  <si>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</si>
  <si>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</si>
  <si>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</si>
  <si>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</si>
  <si>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</si>
  <si>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</si>
  <si>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</si>
  <si>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</si>
  <si>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</si>
  <si>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</si>
  <si>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</si>
  <si>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</si>
  <si>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</si>
  <si>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</si>
  <si>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</si>
  <si>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</si>
  <si>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</si>
  <si>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</si>
  <si>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</si>
  <si>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</si>
  <si>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</si>
  <si>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</si>
  <si>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</si>
  <si>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</si>
  <si>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</si>
  <si>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</si>
  <si>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</si>
  <si>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</si>
  <si>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</si>
  <si>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</si>
  <si>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</si>
  <si>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</si>
  <si>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</si>
  <si>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</si>
  <si>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</si>
  <si>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</si>
  <si>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</si>
  <si>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</si>
  <si>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</si>
  <si>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</si>
  <si>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</si>
  <si>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</si>
  <si>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</si>
  <si>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</si>
  <si>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</si>
  <si>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</si>
  <si>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</si>
  <si>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</si>
  <si>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</si>
  <si>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</si>
  <si>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</si>
  <si>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</si>
  <si>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</si>
  <si>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</si>
  <si>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</si>
  <si>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</si>
  <si>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</si>
  <si>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</si>
  <si>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</si>
  <si>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</si>
  <si>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</si>
  <si>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</si>
  <si>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</si>
  <si>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</si>
  <si>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</si>
  <si>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</si>
  <si>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</si>
  <si>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</si>
  <si>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</si>
  <si>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</si>
  <si>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</si>
  <si>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</si>
  <si>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</si>
  <si>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</si>
  <si>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</si>
  <si>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</si>
  <si>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</si>
  <si>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</si>
  <si>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</si>
  <si>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</si>
  <si>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</si>
  <si>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</si>
  <si>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</si>
  <si>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</si>
  <si>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</si>
  <si>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</si>
  <si>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</si>
  <si>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</si>
  <si>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</si>
  <si>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</si>
  <si>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</si>
  <si>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</si>
  <si>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</si>
  <si>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</si>
  <si>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</si>
  <si>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</si>
  <si>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</si>
  <si>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</si>
  <si>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</si>
  <si>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</si>
  <si>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</si>
  <si>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</si>
  <si>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rFont val="Calibri"/>
        <family val="2"/>
        <charset val="238"/>
      </rPr>
      <t>B_FT_GD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</si>
  <si>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</si>
  <si>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</si>
  <si>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</si>
  <si>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</si>
  <si>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</si>
  <si>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</si>
  <si>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</si>
  <si>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</si>
  <si>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</si>
  <si>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</si>
  <si>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</si>
  <si>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</si>
  <si>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</si>
  <si>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</si>
  <si>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</si>
  <si>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</si>
  <si>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</si>
  <si>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</si>
  <si>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</si>
  <si>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</si>
  <si>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</si>
  <si>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</si>
  <si>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</si>
  <si>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</si>
  <si>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</si>
  <si>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</si>
  <si>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</si>
  <si>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</si>
  <si>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</si>
  <si>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</si>
  <si>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</si>
  <si>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</si>
  <si>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</si>
  <si>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</si>
  <si>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</si>
  <si>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</si>
  <si>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</si>
  <si>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</si>
  <si>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</si>
  <si>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</si>
  <si>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</si>
  <si>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</si>
  <si>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</si>
  <si>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</si>
  <si>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</si>
  <si>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</si>
  <si>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</si>
  <si>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</si>
  <si>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</si>
  <si>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</si>
  <si>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</si>
  <si>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</si>
  <si>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</si>
  <si>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</si>
  <si>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</si>
  <si>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</si>
  <si>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</si>
  <si>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</si>
  <si>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</si>
  <si>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</si>
  <si>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</si>
  <si>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</si>
  <si>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</si>
  <si>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</si>
  <si>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</si>
  <si>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</si>
  <si>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</si>
  <si>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</si>
  <si>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</si>
  <si>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</si>
  <si>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</si>
  <si>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</si>
  <si>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</si>
  <si>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</si>
  <si>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</si>
  <si>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</si>
  <si>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</si>
  <si>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</si>
  <si>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</si>
  <si>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</si>
  <si>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</si>
  <si>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</si>
  <si>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</si>
  <si>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</si>
  <si>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</si>
  <si>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</si>
  <si>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</si>
  <si>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</si>
  <si>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</si>
  <si>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</si>
  <si>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</si>
  <si>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</si>
  <si>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</si>
  <si>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</si>
  <si>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</si>
  <si>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</si>
  <si>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</si>
  <si>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</si>
  <si>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</si>
  <si>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</si>
  <si>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</si>
  <si>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</si>
  <si>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</si>
  <si>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</si>
  <si>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</si>
  <si>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</si>
  <si>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</si>
  <si>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</si>
  <si>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</si>
  <si>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</si>
  <si>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</si>
  <si>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</si>
  <si>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</si>
  <si>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</si>
  <si>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</si>
  <si>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</si>
  <si>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</si>
  <si>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</si>
  <si>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</si>
  <si>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</si>
  <si>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</si>
  <si>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</si>
  <si>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</si>
  <si>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</si>
  <si>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</si>
  <si>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</si>
  <si>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</si>
  <si>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</si>
  <si>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</si>
  <si>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</si>
  <si>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</si>
  <si>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</si>
  <si>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</si>
  <si>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</si>
  <si>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</si>
  <si>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</si>
  <si>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</si>
  <si>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</si>
  <si>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</si>
  <si>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</si>
  <si>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</si>
  <si>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</si>
  <si>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</si>
  <si>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</si>
  <si>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</si>
  <si>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</si>
  <si>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</si>
  <si>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</si>
  <si>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</si>
  <si>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</si>
  <si>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</si>
  <si>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</si>
  <si>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</si>
  <si>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</si>
  <si>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</si>
  <si>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</si>
  <si>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</si>
  <si>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</si>
  <si>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</si>
  <si>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</si>
  <si>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</si>
  <si>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</si>
  <si>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</si>
  <si>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</si>
  <si>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</si>
  <si>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</si>
  <si>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</si>
  <si>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</si>
  <si>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</si>
  <si>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</si>
  <si>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rFont val="Calibri"/>
        <family val="2"/>
        <charset val="238"/>
      </rPr>
      <t>B_FT_FU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</si>
  <si>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</si>
  <si>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</si>
  <si>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</si>
  <si>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</si>
  <si>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</si>
  <si>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</si>
  <si>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</si>
  <si>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</si>
  <si>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</si>
  <si>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</si>
  <si>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B_VHS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</si>
  <si>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</si>
  <si>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</si>
  <si>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</si>
  <si>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</si>
  <si>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</si>
  <si>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</si>
  <si>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</si>
  <si>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</si>
  <si>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</si>
  <si>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</si>
  <si>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</si>
  <si>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</si>
  <si>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</si>
  <si>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</si>
  <si>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</si>
  <si>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</si>
  <si>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</si>
  <si>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</si>
  <si>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</si>
  <si>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</si>
  <si>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</si>
  <si>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</si>
  <si>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</si>
  <si>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</si>
  <si>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</si>
  <si>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</si>
  <si>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</si>
  <si>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</si>
  <si>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</si>
  <si>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</si>
  <si>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</si>
  <si>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</si>
  <si>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</si>
  <si>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</si>
  <si>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</si>
  <si>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</si>
  <si>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</si>
  <si>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</si>
  <si>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</si>
  <si>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</si>
  <si>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</si>
  <si>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</si>
  <si>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</si>
  <si>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</si>
  <si>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</si>
  <si>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</si>
  <si>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</si>
  <si>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</si>
  <si>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</si>
  <si>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</si>
  <si>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</si>
  <si>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</si>
  <si>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</si>
  <si>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</si>
  <si>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</si>
  <si>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</si>
  <si>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</si>
  <si>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</si>
  <si>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</si>
  <si>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</si>
  <si>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</si>
  <si>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</si>
  <si>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</si>
  <si>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</si>
  <si>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</si>
  <si>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</si>
  <si>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</si>
  <si>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</si>
  <si>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</si>
  <si>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</si>
  <si>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</si>
  <si>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</si>
  <si>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</si>
  <si>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</si>
  <si>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</si>
  <si>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</si>
  <si>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</si>
  <si>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</si>
  <si>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</si>
  <si>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</si>
  <si>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</si>
  <si>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</si>
  <si>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</si>
  <si>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</si>
  <si>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</si>
  <si>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</si>
  <si>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</si>
  <si>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</si>
  <si>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</si>
  <si>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</si>
  <si>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</si>
  <si>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</si>
  <si>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</si>
  <si>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</si>
  <si>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</si>
  <si>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</si>
  <si>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</si>
  <si>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</si>
  <si>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</si>
  <si>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</si>
  <si>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</si>
  <si>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</si>
  <si>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</si>
  <si>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</si>
  <si>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</si>
  <si>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</si>
  <si>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</si>
  <si>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</si>
  <si>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</si>
  <si>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</si>
  <si>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</si>
  <si>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</si>
  <si>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</si>
  <si>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</si>
  <si>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</si>
  <si>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</si>
  <si>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</si>
  <si>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</si>
  <si>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</si>
  <si>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</si>
  <si>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</si>
  <si>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</si>
  <si>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</si>
  <si>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</si>
  <si>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</si>
  <si>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</si>
  <si>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</si>
  <si>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</si>
  <si>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</si>
  <si>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</si>
  <si>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</si>
  <si>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</si>
  <si>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</si>
  <si>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</si>
  <si>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</si>
  <si>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</si>
  <si>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</si>
  <si>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</si>
  <si>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</si>
  <si>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</si>
  <si>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</si>
  <si>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</si>
  <si>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</si>
  <si>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</si>
  <si>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</si>
  <si>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</si>
  <si>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</si>
  <si>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</si>
  <si>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</si>
  <si>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</si>
  <si>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</si>
  <si>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</si>
  <si>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</si>
  <si>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</si>
  <si>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</si>
  <si>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</si>
  <si>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</si>
  <si>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</si>
  <si>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</si>
  <si>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</si>
  <si>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</si>
  <si>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</si>
  <si>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</si>
  <si>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</si>
  <si>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</si>
  <si>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</si>
  <si>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</si>
  <si>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</si>
  <si>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</si>
  <si>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</si>
  <si>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</si>
  <si>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</si>
  <si>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rFont val="Calibri"/>
        <family val="2"/>
        <charset val="238"/>
      </rPr>
      <t>B_FT_OB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</si>
  <si>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</si>
  <si>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</si>
  <si>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</si>
  <si>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</si>
  <si>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</si>
  <si>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</si>
  <si>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</si>
  <si>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</si>
  <si>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</si>
  <si>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</si>
  <si>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B_VHS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</si>
  <si>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</si>
  <si>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</si>
  <si>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</si>
  <si>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</si>
  <si>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</si>
  <si>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</si>
  <si>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</si>
  <si>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</si>
  <si>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</si>
  <si>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</si>
  <si>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</si>
  <si>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</si>
  <si>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</si>
  <si>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</si>
  <si>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</si>
  <si>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</si>
  <si>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</si>
  <si>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</si>
  <si>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</si>
  <si>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</si>
  <si>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</si>
  <si>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</si>
  <si>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</si>
  <si>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</si>
  <si>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</si>
  <si>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</si>
  <si>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</si>
  <si>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</si>
  <si>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</si>
  <si>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</si>
  <si>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</si>
  <si>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</si>
  <si>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</si>
  <si>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</si>
  <si>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</si>
  <si>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</si>
  <si>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</si>
  <si>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</si>
  <si>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</si>
  <si>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</si>
  <si>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</si>
  <si>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</si>
  <si>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</si>
  <si>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</si>
  <si>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</si>
  <si>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</si>
  <si>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</si>
  <si>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</si>
  <si>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</si>
  <si>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</si>
  <si>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</si>
  <si>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</si>
  <si>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</si>
  <si>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</si>
  <si>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</si>
  <si>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</si>
  <si>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</si>
  <si>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</si>
  <si>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</si>
  <si>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</si>
  <si>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</si>
  <si>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</si>
  <si>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</si>
  <si>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</si>
  <si>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</si>
  <si>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</si>
  <si>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</si>
  <si>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</si>
  <si>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</si>
  <si>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</si>
  <si>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</si>
  <si>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</si>
  <si>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</si>
  <si>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</si>
  <si>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</si>
  <si>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</si>
  <si>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</si>
  <si>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</si>
  <si>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</si>
  <si>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</si>
  <si>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</si>
  <si>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</si>
  <si>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</si>
  <si>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</si>
  <si>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</si>
  <si>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</si>
  <si>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</si>
  <si>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</si>
  <si>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</si>
  <si>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</si>
  <si>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</si>
  <si>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</si>
  <si>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</si>
  <si>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</si>
  <si>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</si>
  <si>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</si>
  <si>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</si>
  <si>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</si>
  <si>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</si>
  <si>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</si>
  <si>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</si>
  <si>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</si>
  <si>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</si>
  <si>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</si>
  <si>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</si>
  <si>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</si>
  <si>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</si>
  <si>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</si>
  <si>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</si>
  <si>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</si>
  <si>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</si>
  <si>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</si>
  <si>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</si>
  <si>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</si>
  <si>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</si>
  <si>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</si>
  <si>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</si>
  <si>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</si>
  <si>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</si>
  <si>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</si>
  <si>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</si>
  <si>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</si>
  <si>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</si>
  <si>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</si>
  <si>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</si>
  <si>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</si>
  <si>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</si>
  <si>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</si>
  <si>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</si>
  <si>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</si>
  <si>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</si>
  <si>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</si>
  <si>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</si>
  <si>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</si>
  <si>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</si>
  <si>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</si>
  <si>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</si>
  <si>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</si>
  <si>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</si>
  <si>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</si>
  <si>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</si>
  <si>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</si>
  <si>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</si>
  <si>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</si>
  <si>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</si>
  <si>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</si>
  <si>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</si>
  <si>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</si>
  <si>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</si>
  <si>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</si>
  <si>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</si>
  <si>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</si>
  <si>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</si>
  <si>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</si>
  <si>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</si>
  <si>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</si>
  <si>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</si>
  <si>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</si>
  <si>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</si>
  <si>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</si>
  <si>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</si>
  <si>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</si>
  <si>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</si>
  <si>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</si>
  <si>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</si>
  <si>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</si>
  <si>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</si>
  <si>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</si>
  <si>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</si>
  <si>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</si>
  <si>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</si>
  <si>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</si>
  <si>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rFont val="Calibri"/>
        <family val="2"/>
        <charset val="238"/>
      </rPr>
      <t>B_FT_KL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</si>
  <si>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</si>
  <si>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</si>
  <si>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</si>
  <si>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</si>
  <si>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</si>
  <si>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</si>
  <si>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</si>
  <si>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</si>
  <si>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</si>
  <si>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</si>
  <si>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rFont val="Calibri"/>
        <family val="2"/>
        <charset val="238"/>
      </rPr>
      <t>B_VHS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</si>
  <si>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</si>
  <si>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</si>
  <si>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</si>
  <si>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</si>
  <si>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</si>
  <si>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</si>
  <si>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</si>
  <si>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</si>
  <si>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</si>
  <si>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</si>
  <si>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</si>
  <si>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</si>
  <si>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</si>
  <si>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</si>
  <si>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</si>
  <si>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</si>
  <si>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</si>
  <si>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</si>
  <si>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</si>
  <si>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</si>
  <si>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</si>
  <si>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</si>
  <si>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</si>
  <si>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</si>
  <si>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</si>
  <si>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</si>
  <si>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</si>
  <si>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</si>
  <si>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</si>
  <si>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</si>
  <si>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</si>
  <si>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</si>
  <si>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</si>
  <si>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</si>
  <si>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</si>
  <si>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</si>
  <si>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</si>
  <si>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</si>
  <si>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</si>
  <si>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</si>
  <si>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</si>
  <si>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</si>
  <si>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</si>
  <si>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</si>
  <si>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</si>
  <si>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</si>
  <si>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</si>
  <si>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</si>
  <si>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</si>
  <si>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</si>
  <si>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</si>
  <si>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</si>
  <si>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</si>
  <si>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</si>
  <si>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</si>
  <si>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</si>
  <si>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</si>
  <si>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</si>
  <si>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</si>
  <si>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</si>
  <si>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</si>
  <si>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</si>
  <si>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</si>
  <si>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</si>
  <si>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</si>
  <si>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</si>
  <si>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</si>
  <si>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</si>
  <si>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</si>
  <si>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</si>
  <si>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</si>
  <si>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</si>
  <si>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</si>
  <si>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</si>
  <si>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</si>
  <si>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</si>
  <si>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</si>
  <si>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</si>
  <si>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</si>
  <si>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</si>
  <si>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</si>
  <si>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</si>
  <si>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</si>
  <si>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</si>
  <si>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</si>
  <si>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</si>
  <si>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</si>
  <si>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</si>
  <si>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</si>
  <si>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</si>
  <si>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</si>
  <si>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</si>
  <si>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</si>
  <si>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</si>
  <si>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</si>
  <si>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</si>
  <si>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</si>
  <si>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</si>
  <si>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</si>
  <si>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</si>
  <si>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</si>
  <si>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</si>
  <si>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</si>
  <si>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</si>
  <si>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</si>
  <si>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</si>
  <si>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</si>
  <si>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</si>
  <si>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</si>
  <si>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</si>
  <si>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</si>
  <si>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</si>
  <si>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</si>
  <si>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</si>
  <si>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</si>
  <si>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</si>
  <si>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</si>
  <si>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</si>
  <si>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</si>
  <si>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</si>
  <si>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</si>
  <si>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</si>
  <si>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</si>
  <si>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</si>
  <si>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</si>
  <si>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</si>
  <si>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</si>
  <si>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</si>
  <si>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</si>
  <si>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</si>
  <si>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</si>
  <si>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</si>
  <si>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</si>
  <si>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</si>
  <si>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</si>
  <si>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</si>
  <si>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</si>
  <si>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</si>
  <si>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</si>
  <si>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</si>
  <si>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</si>
  <si>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</si>
  <si>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</si>
  <si>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</si>
  <si>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</si>
  <si>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</si>
  <si>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</si>
  <si>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</si>
  <si>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</si>
  <si>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</si>
  <si>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</si>
  <si>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</si>
  <si>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</si>
  <si>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</si>
  <si>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</si>
  <si>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</si>
  <si>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</si>
  <si>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</si>
  <si>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</si>
  <si>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</si>
  <si>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</si>
  <si>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</si>
  <si>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</si>
  <si>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</si>
  <si>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</si>
  <si>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</si>
  <si>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</si>
  <si>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</si>
  <si>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</si>
  <si>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</si>
  <si>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</si>
  <si>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Saxophone as Main Subject</t>
    </r>
  </si>
  <si>
    <r>
      <rPr>
        <sz val="9"/>
        <rFont val="Calibri"/>
        <family val="2"/>
        <charset val="238"/>
      </rPr>
      <t>B _FT_SX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</si>
  <si>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</si>
  <si>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</si>
  <si>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</si>
  <si>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</si>
  <si>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</si>
  <si>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</si>
  <si>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</si>
  <si>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</si>
  <si>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</si>
  <si>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</si>
  <si>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</si>
  <si>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</si>
  <si>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</si>
  <si>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</si>
  <si>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</si>
  <si>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</si>
  <si>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</si>
  <si>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</si>
  <si>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</si>
  <si>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</si>
  <si>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</si>
  <si>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</si>
  <si>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</si>
  <si>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</si>
  <si>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</si>
  <si>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</si>
  <si>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</si>
  <si>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</si>
  <si>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</si>
  <si>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</si>
  <si>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</si>
  <si>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</si>
  <si>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</si>
  <si>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</si>
  <si>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</si>
  <si>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</si>
  <si>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</si>
  <si>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</si>
  <si>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</si>
  <si>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</si>
  <si>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</si>
  <si>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</si>
  <si>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</si>
  <si>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</si>
  <si>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</si>
  <si>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</si>
  <si>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</si>
  <si>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</si>
  <si>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</si>
  <si>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</si>
  <si>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</si>
  <si>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</si>
  <si>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</si>
  <si>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</si>
  <si>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</si>
  <si>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</si>
  <si>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</si>
  <si>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</si>
  <si>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</si>
  <si>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</si>
  <si>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</si>
  <si>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</si>
  <si>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</si>
  <si>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</si>
  <si>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</si>
  <si>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</si>
  <si>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</si>
  <si>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</si>
  <si>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</si>
  <si>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</si>
  <si>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</si>
  <si>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</si>
  <si>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</si>
  <si>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</si>
  <si>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</si>
  <si>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</si>
  <si>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</si>
  <si>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</si>
  <si>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</si>
  <si>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</si>
  <si>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</si>
  <si>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</si>
  <si>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</si>
  <si>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</si>
  <si>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</si>
  <si>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</si>
  <si>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</si>
  <si>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</si>
  <si>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</si>
  <si>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</si>
  <si>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</si>
  <si>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</si>
  <si>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</si>
  <si>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</si>
  <si>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</si>
  <si>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</si>
  <si>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</si>
  <si>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</si>
  <si>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</si>
  <si>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</si>
  <si>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</si>
  <si>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</si>
  <si>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</si>
  <si>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</si>
  <si>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</si>
  <si>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</si>
  <si>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</si>
  <si>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</si>
  <si>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</si>
  <si>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</si>
  <si>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</si>
  <si>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</si>
  <si>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</si>
  <si>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</si>
  <si>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</si>
  <si>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</si>
  <si>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</si>
  <si>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</si>
  <si>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</si>
  <si>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</si>
  <si>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</si>
  <si>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</si>
  <si>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</si>
  <si>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</si>
  <si>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</si>
  <si>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</si>
  <si>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</si>
  <si>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</si>
  <si>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</si>
  <si>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</si>
  <si>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</si>
  <si>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</si>
  <si>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</si>
  <si>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</si>
  <si>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</si>
  <si>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</si>
  <si>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</si>
  <si>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</si>
  <si>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</si>
  <si>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</si>
  <si>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</si>
  <si>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</si>
  <si>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</si>
  <si>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</si>
  <si>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</si>
  <si>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</si>
  <si>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</si>
  <si>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</si>
  <si>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</si>
  <si>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</si>
  <si>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</si>
  <si>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</si>
  <si>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</si>
  <si>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</si>
  <si>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</si>
  <si>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</si>
  <si>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</si>
  <si>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</si>
  <si>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</si>
  <si>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</si>
  <si>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</si>
  <si>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</si>
  <si>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</si>
  <si>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</si>
  <si>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</si>
  <si>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</si>
  <si>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</si>
  <si>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</si>
  <si>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</si>
  <si>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</si>
  <si>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</si>
  <si>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</si>
  <si>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</si>
  <si>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</si>
  <si>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</si>
  <si>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rFont val="Calibri"/>
        <family val="2"/>
        <charset val="238"/>
      </rPr>
      <t>B_FT_FA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</si>
  <si>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</si>
  <si>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</si>
  <si>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</si>
  <si>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</si>
  <si>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</si>
  <si>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</si>
  <si>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</si>
  <si>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</si>
  <si>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</si>
  <si>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</si>
  <si>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rFont val="Calibri"/>
        <family val="2"/>
        <charset val="238"/>
      </rPr>
      <t>B_VH_FA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</si>
  <si>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</si>
  <si>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</si>
  <si>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</si>
  <si>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</si>
  <si>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</si>
  <si>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</si>
  <si>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</si>
  <si>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</si>
  <si>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</si>
  <si>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</si>
  <si>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</si>
  <si>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</si>
  <si>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</si>
  <si>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</si>
  <si>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</si>
  <si>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</si>
  <si>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</si>
  <si>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</si>
  <si>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</si>
  <si>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</si>
  <si>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</si>
  <si>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</si>
  <si>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</si>
  <si>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</si>
  <si>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</si>
  <si>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</si>
  <si>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</si>
  <si>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</si>
  <si>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</si>
  <si>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</si>
  <si>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</si>
  <si>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</si>
  <si>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</si>
  <si>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</si>
  <si>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</si>
  <si>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</si>
  <si>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</si>
  <si>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</si>
  <si>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</si>
  <si>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</si>
  <si>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</si>
  <si>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</si>
  <si>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</si>
  <si>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</si>
  <si>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</si>
  <si>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</si>
  <si>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</si>
  <si>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</si>
  <si>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</si>
  <si>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</si>
  <si>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</si>
  <si>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</si>
  <si>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</si>
  <si>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</si>
  <si>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</si>
  <si>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</si>
  <si>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</si>
  <si>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</si>
  <si>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</si>
  <si>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</si>
  <si>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</si>
  <si>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</si>
  <si>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</si>
  <si>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</si>
  <si>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</si>
  <si>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</si>
  <si>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</si>
  <si>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</si>
  <si>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</si>
  <si>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</si>
  <si>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</si>
  <si>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</si>
  <si>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</si>
  <si>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</si>
  <si>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</si>
  <si>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</si>
  <si>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</si>
  <si>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</si>
  <si>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</si>
  <si>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</si>
  <si>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</si>
  <si>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</si>
  <si>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</si>
  <si>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</si>
  <si>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</si>
  <si>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</si>
  <si>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</si>
  <si>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</si>
  <si>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</si>
  <si>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</si>
  <si>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</si>
  <si>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</si>
  <si>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</si>
  <si>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</si>
  <si>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</si>
  <si>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</si>
  <si>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</si>
  <si>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</si>
  <si>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</si>
  <si>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</si>
  <si>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</si>
  <si>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</si>
  <si>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</si>
  <si>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</si>
  <si>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</si>
  <si>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</si>
  <si>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</si>
  <si>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</si>
  <si>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</si>
  <si>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</si>
  <si>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</si>
  <si>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</si>
  <si>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</si>
  <si>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</si>
  <si>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</si>
  <si>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</si>
  <si>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</si>
  <si>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</si>
  <si>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</si>
  <si>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</si>
  <si>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</si>
  <si>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</si>
  <si>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</si>
  <si>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</si>
  <si>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</si>
  <si>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</si>
  <si>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</si>
  <si>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</si>
  <si>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</si>
  <si>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</si>
  <si>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</si>
  <si>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</si>
  <si>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</si>
  <si>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</si>
  <si>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</si>
  <si>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</si>
  <si>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</si>
  <si>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</si>
  <si>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</si>
  <si>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</si>
  <si>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</si>
  <si>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</si>
  <si>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</si>
  <si>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</si>
  <si>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</si>
  <si>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</si>
  <si>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</si>
  <si>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</si>
  <si>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</si>
  <si>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</si>
  <si>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</si>
  <si>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</si>
  <si>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</si>
  <si>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</si>
  <si>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</si>
  <si>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</si>
  <si>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</si>
  <si>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</si>
  <si>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</si>
  <si>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</si>
  <si>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</si>
  <si>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</si>
  <si>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</si>
  <si>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</si>
  <si>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</si>
  <si>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</si>
  <si>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</si>
  <si>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</si>
  <si>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</si>
  <si>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</si>
  <si>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</si>
  <si>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Horn as Main Subject</t>
    </r>
  </si>
  <si>
    <r>
      <rPr>
        <sz val="9"/>
        <rFont val="Calibri"/>
        <family val="2"/>
        <charset val="238"/>
      </rPr>
      <t>B_FT_KU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</si>
  <si>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</si>
  <si>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</si>
  <si>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</si>
  <si>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</si>
  <si>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</si>
  <si>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</si>
  <si>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</si>
  <si>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</si>
  <si>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</si>
  <si>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</si>
  <si>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</si>
  <si>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</si>
  <si>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</si>
  <si>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</si>
  <si>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</si>
  <si>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</si>
  <si>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</si>
  <si>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</si>
  <si>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</si>
  <si>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</si>
  <si>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</si>
  <si>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</si>
  <si>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</si>
  <si>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</si>
  <si>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</si>
  <si>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</si>
  <si>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</si>
  <si>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</si>
  <si>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</si>
  <si>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</si>
  <si>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</si>
  <si>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</si>
  <si>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</si>
  <si>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</si>
  <si>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</si>
  <si>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</si>
  <si>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</si>
  <si>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</si>
  <si>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</si>
  <si>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</si>
  <si>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</si>
  <si>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</si>
  <si>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</si>
  <si>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</si>
  <si>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</si>
  <si>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</si>
  <si>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</si>
  <si>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</si>
  <si>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</si>
  <si>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</si>
  <si>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</si>
  <si>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</si>
  <si>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</si>
  <si>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</si>
  <si>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</si>
  <si>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</si>
  <si>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</si>
  <si>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</si>
  <si>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</si>
  <si>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</si>
  <si>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</si>
  <si>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</si>
  <si>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</si>
  <si>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</si>
  <si>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</si>
  <si>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</si>
  <si>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</si>
  <si>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</si>
  <si>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</si>
  <si>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</si>
  <si>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</si>
  <si>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</si>
  <si>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</si>
  <si>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</si>
  <si>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</si>
  <si>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</si>
  <si>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</si>
  <si>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</si>
  <si>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</si>
  <si>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</si>
  <si>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</si>
  <si>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</si>
  <si>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</si>
  <si>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</si>
  <si>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</si>
  <si>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</si>
  <si>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</si>
  <si>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</si>
  <si>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</si>
  <si>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</si>
  <si>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</si>
  <si>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</si>
  <si>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</si>
  <si>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</si>
  <si>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</si>
  <si>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</si>
  <si>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</si>
  <si>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</si>
  <si>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</si>
  <si>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</si>
  <si>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</si>
  <si>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</si>
  <si>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</si>
  <si>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</si>
  <si>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</si>
  <si>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</si>
  <si>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</si>
  <si>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</si>
  <si>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</si>
  <si>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</si>
  <si>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</si>
  <si>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</si>
  <si>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</si>
  <si>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</si>
  <si>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</si>
  <si>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</si>
  <si>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</si>
  <si>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</si>
  <si>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</si>
  <si>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</si>
  <si>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</si>
  <si>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</si>
  <si>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</si>
  <si>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</si>
  <si>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</si>
  <si>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</si>
  <si>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</si>
  <si>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</si>
  <si>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</si>
  <si>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</si>
  <si>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</si>
  <si>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</si>
  <si>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</si>
  <si>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</si>
  <si>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</si>
  <si>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</si>
  <si>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</si>
  <si>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</si>
  <si>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</si>
  <si>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</si>
  <si>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</si>
  <si>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</si>
  <si>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</si>
  <si>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</si>
  <si>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</si>
  <si>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</si>
  <si>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</si>
  <si>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</si>
  <si>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</si>
  <si>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</si>
  <si>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</si>
  <si>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</si>
  <si>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</si>
  <si>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</si>
  <si>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</si>
  <si>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</si>
  <si>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</si>
  <si>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</si>
  <si>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</si>
  <si>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</si>
  <si>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</si>
  <si>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</si>
  <si>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</si>
  <si>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</si>
  <si>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</si>
  <si>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</si>
  <si>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</si>
  <si>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</si>
  <si>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</si>
  <si>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</si>
  <si>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</si>
  <si>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</si>
  <si>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</si>
  <si>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</si>
  <si>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</si>
  <si>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rFont val="Calibri"/>
        <family val="2"/>
        <charset val="238"/>
      </rPr>
      <t>B_FT_TR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</si>
  <si>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</si>
  <si>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</si>
  <si>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</si>
  <si>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</si>
  <si>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</si>
  <si>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</si>
  <si>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</si>
  <si>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</si>
  <si>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</si>
  <si>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</si>
  <si>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</si>
  <si>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</si>
  <si>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</si>
  <si>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</si>
  <si>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</si>
  <si>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</si>
  <si>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</si>
  <si>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</si>
  <si>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</si>
  <si>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</si>
  <si>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</si>
  <si>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</si>
  <si>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</si>
  <si>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</si>
  <si>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</si>
  <si>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</si>
  <si>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</si>
  <si>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</si>
  <si>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</si>
  <si>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</si>
  <si>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</si>
  <si>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</si>
  <si>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</si>
  <si>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</si>
  <si>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</si>
  <si>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</si>
  <si>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</si>
  <si>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</si>
  <si>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</si>
  <si>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</si>
  <si>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</si>
  <si>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</si>
  <si>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</si>
  <si>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</si>
  <si>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</si>
  <si>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</si>
  <si>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</si>
  <si>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</si>
  <si>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</si>
  <si>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</si>
  <si>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</si>
  <si>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</si>
  <si>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</si>
  <si>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</si>
  <si>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</si>
  <si>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</si>
  <si>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</si>
  <si>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</si>
  <si>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</si>
  <si>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</si>
  <si>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</si>
  <si>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</si>
  <si>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</si>
  <si>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</si>
  <si>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</si>
  <si>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</si>
  <si>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</si>
  <si>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</si>
  <si>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</si>
  <si>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</si>
  <si>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</si>
  <si>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</si>
  <si>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</si>
  <si>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</si>
  <si>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</si>
  <si>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</si>
  <si>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</si>
  <si>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</si>
  <si>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</si>
  <si>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</si>
  <si>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</si>
  <si>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</si>
  <si>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</si>
  <si>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</si>
  <si>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</si>
  <si>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</si>
  <si>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</si>
  <si>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</si>
  <si>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</si>
  <si>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</si>
  <si>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</si>
  <si>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</si>
  <si>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</si>
  <si>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</si>
  <si>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</si>
  <si>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</si>
  <si>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</si>
  <si>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</si>
  <si>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</si>
  <si>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</si>
  <si>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</si>
  <si>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</si>
  <si>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</si>
  <si>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</si>
  <si>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</si>
  <si>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</si>
  <si>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</si>
  <si>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</si>
  <si>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</si>
  <si>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</si>
  <si>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</si>
  <si>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</si>
  <si>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</si>
  <si>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</si>
  <si>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</si>
  <si>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</si>
  <si>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</si>
  <si>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</si>
  <si>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</si>
  <si>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</si>
  <si>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</si>
  <si>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</si>
  <si>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</si>
  <si>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</si>
  <si>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</si>
  <si>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</si>
  <si>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</si>
  <si>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</si>
  <si>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</si>
  <si>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</si>
  <si>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</si>
  <si>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</si>
  <si>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</si>
  <si>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</si>
  <si>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</si>
  <si>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</si>
  <si>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</si>
  <si>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</si>
  <si>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</si>
  <si>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</si>
  <si>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</si>
  <si>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</si>
  <si>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</si>
  <si>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</si>
  <si>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</si>
  <si>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</si>
  <si>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</si>
  <si>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</si>
  <si>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</si>
  <si>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</si>
  <si>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</si>
  <si>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</si>
  <si>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</si>
  <si>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</si>
  <si>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</si>
  <si>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</si>
  <si>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</si>
  <si>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</si>
  <si>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</si>
  <si>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</si>
  <si>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</si>
  <si>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</si>
  <si>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</si>
  <si>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</si>
  <si>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</si>
  <si>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</si>
  <si>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</si>
  <si>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</si>
  <si>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</si>
  <si>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</si>
  <si>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</si>
  <si>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</si>
  <si>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</si>
  <si>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</si>
  <si>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</si>
  <si>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rFont val="Calibri"/>
        <family val="2"/>
        <charset val="238"/>
      </rPr>
      <t>B_FT_HRS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</si>
  <si>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</si>
  <si>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</si>
  <si>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</si>
  <si>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</si>
  <si>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</si>
  <si>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</si>
  <si>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</si>
  <si>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</si>
  <si>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</si>
  <si>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</si>
  <si>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</si>
  <si>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</si>
  <si>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</si>
  <si>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</si>
  <si>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</si>
  <si>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</si>
  <si>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</si>
  <si>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</si>
  <si>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</si>
  <si>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</si>
  <si>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</si>
  <si>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</si>
  <si>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</si>
  <si>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</si>
  <si>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</si>
  <si>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</si>
  <si>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</si>
  <si>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</si>
  <si>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</si>
  <si>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</si>
  <si>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</si>
  <si>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</si>
  <si>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</si>
  <si>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</si>
  <si>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</si>
  <si>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</si>
  <si>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</si>
  <si>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</si>
  <si>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</si>
  <si>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</si>
  <si>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</si>
  <si>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</si>
  <si>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</si>
  <si>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</si>
  <si>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</si>
  <si>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</si>
  <si>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</si>
  <si>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</si>
  <si>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</si>
  <si>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</si>
  <si>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</si>
  <si>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</si>
  <si>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</si>
  <si>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</si>
  <si>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</si>
  <si>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</si>
  <si>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</si>
  <si>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</si>
  <si>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</si>
  <si>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</si>
  <si>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</si>
  <si>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</si>
  <si>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</si>
  <si>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</si>
  <si>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</si>
  <si>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</si>
  <si>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</si>
  <si>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</si>
  <si>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</si>
  <si>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</si>
  <si>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</si>
  <si>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</si>
  <si>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</si>
  <si>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</si>
  <si>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</si>
  <si>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</si>
  <si>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</si>
  <si>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</si>
  <si>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</si>
  <si>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</si>
  <si>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</si>
  <si>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</si>
  <si>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</si>
  <si>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</si>
  <si>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</si>
  <si>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</si>
  <si>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</si>
  <si>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</si>
  <si>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</si>
  <si>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</si>
  <si>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</si>
  <si>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</si>
  <si>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</si>
  <si>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</si>
  <si>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</si>
  <si>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</si>
  <si>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</si>
  <si>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</si>
  <si>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</si>
  <si>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</si>
  <si>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</si>
  <si>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</si>
  <si>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</si>
  <si>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</si>
  <si>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</si>
  <si>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</si>
  <si>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</si>
  <si>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</si>
  <si>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</si>
  <si>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</si>
  <si>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</si>
  <si>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</si>
  <si>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</si>
  <si>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</si>
  <si>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</si>
  <si>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</si>
  <si>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</si>
  <si>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</si>
  <si>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</si>
  <si>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</si>
  <si>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</si>
  <si>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</si>
  <si>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</si>
  <si>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</si>
  <si>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</si>
  <si>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</si>
  <si>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</si>
  <si>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</si>
  <si>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</si>
  <si>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</si>
  <si>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</si>
  <si>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</si>
  <si>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</si>
  <si>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</si>
  <si>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</si>
  <si>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</si>
  <si>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</si>
  <si>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</si>
  <si>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</si>
  <si>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</si>
  <si>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</si>
  <si>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</si>
  <si>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</si>
  <si>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</si>
  <si>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</si>
  <si>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</si>
  <si>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</si>
  <si>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</si>
  <si>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</si>
  <si>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</si>
  <si>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</si>
  <si>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</si>
  <si>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</si>
  <si>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</si>
  <si>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</si>
  <si>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</si>
  <si>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</si>
  <si>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</si>
  <si>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</si>
  <si>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</si>
  <si>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</si>
  <si>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</si>
  <si>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</si>
  <si>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</si>
  <si>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</si>
  <si>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</si>
  <si>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</si>
  <si>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</si>
  <si>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</si>
  <si>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</si>
  <si>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</si>
  <si>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</si>
  <si>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</si>
  <si>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</si>
  <si>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</si>
  <si>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rFont val="Calibri"/>
        <family val="2"/>
        <charset val="238"/>
      </rPr>
      <t>B_FT_TU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</si>
  <si>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</si>
  <si>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</si>
  <si>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</si>
  <si>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</si>
  <si>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</si>
  <si>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</si>
  <si>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</si>
  <si>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</si>
  <si>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</si>
  <si>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</si>
  <si>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</si>
  <si>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</si>
  <si>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</si>
  <si>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</si>
  <si>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</si>
  <si>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</si>
  <si>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</si>
  <si>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</si>
  <si>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</si>
  <si>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</si>
  <si>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</si>
  <si>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</si>
  <si>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</si>
  <si>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</si>
  <si>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</si>
  <si>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</si>
  <si>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</si>
  <si>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</si>
  <si>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</si>
  <si>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</si>
  <si>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</si>
  <si>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</si>
  <si>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B_ZSI_F2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</si>
  <si>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</si>
  <si>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</si>
  <si>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</si>
  <si>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</si>
  <si>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</si>
  <si>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</si>
  <si>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</si>
  <si>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</si>
  <si>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</si>
  <si>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</si>
  <si>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</si>
  <si>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</si>
  <si>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</si>
  <si>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</si>
  <si>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</si>
  <si>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</si>
  <si>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</si>
  <si>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Technical Possibilities of Instruments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</si>
  <si>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</si>
  <si>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</si>
  <si>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</si>
  <si>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</si>
  <si>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</si>
  <si>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</si>
  <si>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</si>
  <si>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</si>
  <si>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</si>
  <si>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</si>
  <si>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</si>
  <si>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</si>
  <si>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</si>
  <si>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</si>
  <si>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</si>
  <si>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</si>
  <si>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</si>
  <si>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</si>
  <si>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</si>
  <si>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</si>
  <si>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</si>
  <si>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</si>
  <si>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</si>
  <si>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</si>
  <si>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</si>
  <si>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</si>
  <si>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</si>
  <si>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</si>
  <si>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</si>
  <si>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</si>
  <si>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</si>
  <si>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</si>
  <si>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</si>
  <si>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</si>
  <si>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</si>
  <si>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</si>
  <si>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</si>
  <si>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</si>
  <si>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</si>
  <si>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</si>
  <si>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</si>
  <si>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</si>
  <si>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</si>
  <si>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</si>
  <si>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</si>
  <si>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</si>
  <si>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</si>
  <si>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</si>
  <si>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</si>
  <si>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</si>
  <si>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</si>
  <si>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</si>
  <si>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</si>
  <si>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</si>
  <si>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</si>
  <si>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</si>
  <si>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</si>
  <si>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</si>
  <si>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</si>
  <si>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</si>
  <si>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</si>
  <si>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</si>
  <si>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</si>
  <si>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</si>
  <si>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</si>
  <si>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</si>
  <si>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</si>
  <si>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</si>
  <si>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</si>
  <si>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</si>
  <si>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</si>
  <si>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</si>
  <si>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</si>
  <si>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</si>
  <si>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</si>
  <si>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</si>
  <si>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</si>
  <si>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</si>
  <si>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</si>
  <si>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</si>
  <si>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</si>
  <si>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</si>
  <si>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</si>
  <si>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</si>
  <si>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</si>
  <si>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</si>
  <si>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</si>
  <si>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</si>
  <si>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</si>
  <si>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</si>
  <si>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</si>
  <si>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</si>
  <si>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</si>
  <si>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</si>
  <si>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</si>
  <si>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</si>
  <si>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</si>
  <si>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</si>
  <si>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</si>
  <si>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</si>
  <si>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</si>
  <si>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</si>
  <si>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</si>
  <si>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</si>
  <si>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</si>
  <si>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</si>
  <si>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</si>
  <si>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</si>
  <si>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</si>
  <si>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</si>
  <si>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</si>
  <si>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</si>
  <si>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</si>
  <si>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</si>
  <si>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</si>
  <si>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</si>
  <si>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</si>
  <si>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</si>
  <si>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</si>
  <si>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</si>
  <si>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</si>
  <si>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</si>
  <si>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</si>
  <si>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Percusssion Instruments as Main Subject</t>
    </r>
  </si>
  <si>
    <r>
      <rPr>
        <sz val="9"/>
        <rFont val="Calibri"/>
        <family val="2"/>
        <charset val="238"/>
      </rPr>
      <t>B_FT_Ü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</si>
  <si>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</si>
  <si>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</si>
  <si>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</si>
  <si>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</si>
  <si>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</si>
  <si>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</si>
  <si>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</si>
  <si>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</si>
  <si>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</si>
  <si>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</si>
  <si>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</si>
  <si>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</si>
  <si>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</si>
  <si>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</si>
  <si>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</si>
  <si>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</si>
  <si>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</si>
  <si>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</si>
  <si>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</si>
  <si>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</si>
  <si>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</si>
  <si>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</si>
  <si>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</si>
  <si>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</si>
  <si>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</si>
  <si>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</si>
  <si>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</si>
  <si>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</si>
  <si>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</si>
  <si>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</si>
  <si>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</si>
  <si>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</si>
  <si>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</si>
  <si>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</si>
  <si>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</si>
  <si>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</si>
  <si>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</si>
  <si>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</si>
  <si>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</si>
  <si>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</si>
  <si>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</si>
  <si>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</si>
  <si>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</si>
  <si>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B_HI_Ü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</si>
  <si>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</si>
  <si>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</si>
  <si>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</si>
  <si>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</si>
  <si>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</si>
  <si>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</si>
  <si>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</si>
  <si>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</si>
  <si>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</si>
  <si>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</si>
  <si>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</si>
  <si>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</si>
  <si>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</si>
  <si>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</si>
  <si>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</si>
  <si>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</si>
  <si>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</si>
  <si>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</si>
  <si>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</si>
  <si>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</si>
  <si>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</si>
  <si>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</si>
  <si>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</si>
  <si>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</si>
  <si>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</si>
  <si>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</si>
  <si>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</si>
  <si>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</si>
  <si>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</si>
  <si>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</si>
  <si>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</si>
  <si>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</si>
  <si>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</si>
  <si>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</si>
  <si>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</si>
  <si>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</si>
  <si>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</si>
  <si>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</si>
  <si>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</si>
  <si>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</si>
  <si>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</si>
  <si>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</si>
  <si>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</si>
  <si>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</si>
  <si>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</si>
  <si>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</si>
  <si>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</si>
  <si>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</si>
  <si>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</si>
  <si>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</si>
  <si>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</si>
  <si>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</si>
  <si>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</si>
  <si>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</si>
  <si>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</si>
  <si>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</si>
  <si>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</si>
  <si>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</si>
  <si>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</si>
  <si>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</si>
  <si>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</si>
  <si>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</si>
  <si>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</si>
  <si>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</si>
  <si>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</si>
  <si>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</si>
  <si>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</si>
  <si>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</si>
  <si>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</si>
  <si>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</si>
  <si>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</si>
  <si>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</si>
  <si>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</si>
  <si>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</si>
  <si>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</si>
  <si>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</si>
  <si>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</si>
  <si>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</si>
  <si>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</si>
  <si>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</si>
  <si>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</si>
  <si>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</si>
  <si>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</si>
  <si>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</si>
  <si>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</si>
  <si>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</si>
  <si>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</si>
  <si>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</si>
  <si>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</si>
  <si>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</si>
  <si>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</si>
  <si>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</si>
  <si>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</si>
  <si>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</si>
  <si>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</si>
  <si>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</si>
  <si>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</si>
  <si>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</si>
  <si>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</si>
  <si>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</si>
  <si>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</si>
  <si>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</si>
  <si>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</si>
  <si>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</si>
  <si>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</si>
  <si>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</si>
  <si>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</si>
  <si>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</si>
  <si>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</si>
  <si>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</si>
  <si>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</si>
  <si>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</si>
  <si>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</si>
  <si>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</si>
  <si>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</si>
  <si>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</si>
  <si>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</si>
  <si>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</si>
  <si>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</si>
  <si>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</si>
  <si>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</si>
  <si>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</si>
  <si>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</si>
  <si>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Singing as Main Subject</t>
    </r>
  </si>
  <si>
    <r>
      <rPr>
        <sz val="9"/>
        <rFont val="Calibri"/>
        <family val="2"/>
        <charset val="238"/>
      </rPr>
      <t>B_FT_EN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</si>
  <si>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</si>
  <si>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</si>
  <si>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</si>
  <si>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</si>
  <si>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</si>
  <si>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</si>
  <si>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</si>
  <si>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</si>
  <si>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</si>
  <si>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</si>
  <si>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rFont val="Calibri"/>
        <family val="2"/>
        <charset val="238"/>
      </rPr>
      <t>B_KR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</si>
  <si>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</si>
  <si>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</si>
  <si>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</si>
  <si>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</si>
  <si>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</si>
  <si>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</si>
  <si>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</si>
  <si>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</si>
  <si>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</si>
  <si>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Singing</t>
    </r>
  </si>
  <si>
    <r>
      <rPr>
        <sz val="9"/>
        <rFont val="Calibri"/>
        <family val="2"/>
        <charset val="238"/>
      </rPr>
      <t>B_KEN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</si>
  <si>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</si>
  <si>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</si>
  <si>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</si>
  <si>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</si>
  <si>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</si>
  <si>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</si>
  <si>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</si>
  <si>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</si>
  <si>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</si>
  <si>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</si>
  <si>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rFont val="Calibri"/>
        <family val="2"/>
        <charset val="238"/>
      </rPr>
      <t>B_DI_EN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</si>
  <si>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</si>
  <si>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</si>
  <si>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</si>
  <si>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</si>
  <si>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</si>
  <si>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</si>
  <si>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rFont val="Calibri"/>
        <family val="2"/>
        <charset val="238"/>
      </rPr>
      <t>B_ST_EN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</si>
  <si>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</si>
  <si>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</si>
  <si>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</si>
  <si>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</si>
  <si>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</si>
  <si>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</si>
  <si>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</si>
  <si>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</si>
  <si>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</si>
  <si>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</si>
  <si>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rFont val="Calibri"/>
        <family val="2"/>
        <charset val="238"/>
      </rPr>
      <t>B_SJ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</si>
  <si>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</si>
  <si>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</si>
  <si>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</si>
  <si>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</si>
  <si>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</si>
  <si>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</si>
  <si>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</si>
  <si>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</si>
  <si>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B_SB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</si>
  <si>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</si>
  <si>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</si>
  <si>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</si>
  <si>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</si>
  <si>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</si>
  <si>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</si>
  <si>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</si>
  <si>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</si>
  <si>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</si>
  <si>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</si>
  <si>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</si>
  <si>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</si>
  <si>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</si>
  <si>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</si>
  <si>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</si>
  <si>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</si>
  <si>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</si>
  <si>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</si>
  <si>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</si>
  <si>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German Language/Professional Terminology</t>
    </r>
  </si>
  <si>
    <r>
      <rPr>
        <sz val="9"/>
        <rFont val="Calibri"/>
        <family val="2"/>
        <charset val="238"/>
      </rPr>
      <t>B_NEM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</si>
  <si>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</si>
  <si>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</si>
  <si>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</si>
  <si>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</si>
  <si>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</si>
  <si>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</si>
  <si>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</si>
  <si>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</si>
  <si>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</si>
  <si>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</si>
  <si>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</si>
  <si>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</si>
  <si>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</si>
  <si>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</si>
  <si>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</si>
  <si>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</si>
  <si>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</si>
  <si>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</si>
  <si>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</si>
  <si>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</si>
  <si>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</si>
  <si>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</si>
  <si>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</si>
  <si>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</si>
  <si>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</si>
  <si>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</si>
  <si>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</si>
  <si>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</si>
  <si>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</si>
  <si>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</si>
  <si>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</si>
  <si>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</si>
  <si>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</si>
  <si>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</si>
  <si>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</si>
  <si>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</si>
  <si>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</si>
  <si>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</si>
  <si>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</si>
  <si>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</si>
  <si>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</si>
  <si>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</si>
  <si>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</si>
  <si>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</si>
  <si>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</si>
  <si>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</si>
  <si>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</si>
  <si>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</si>
  <si>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</si>
  <si>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</si>
  <si>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</si>
  <si>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</si>
  <si>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</si>
  <si>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</si>
  <si>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</si>
  <si>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</si>
  <si>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</si>
  <si>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</si>
  <si>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</si>
  <si>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</si>
  <si>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</si>
  <si>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</si>
  <si>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</si>
  <si>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</si>
  <si>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</si>
  <si>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</si>
  <si>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</si>
  <si>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</si>
  <si>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</si>
  <si>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</si>
  <si>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</si>
  <si>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</si>
  <si>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</si>
  <si>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</si>
  <si>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</si>
  <si>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</si>
  <si>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</si>
  <si>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</si>
  <si>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</si>
  <si>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</si>
  <si>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</si>
  <si>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</si>
  <si>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</si>
  <si>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</si>
  <si>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</si>
  <si>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</si>
  <si>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</si>
  <si>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</si>
  <si>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</si>
  <si>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</si>
  <si>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</si>
  <si>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</si>
  <si>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</si>
  <si>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</si>
  <si>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</si>
  <si>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</si>
  <si>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</si>
  <si>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</si>
  <si>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</si>
  <si>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</si>
  <si>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</si>
  <si>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</si>
  <si>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</si>
  <si>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</si>
  <si>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</si>
  <si>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</si>
  <si>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</si>
  <si>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</si>
  <si>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</si>
  <si>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</si>
  <si>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</si>
  <si>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</si>
  <si>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</si>
  <si>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</si>
  <si>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</si>
  <si>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</si>
  <si>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</si>
  <si>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Piano as Main Subject</t>
    </r>
  </si>
  <si>
    <r>
      <rPr>
        <sz val="9"/>
        <rFont val="Calibri"/>
        <family val="2"/>
        <charset val="238"/>
      </rPr>
      <t>B_FT_JZ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</si>
  <si>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</si>
  <si>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</si>
  <si>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</si>
  <si>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</si>
  <si>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</si>
  <si>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</si>
  <si>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</si>
  <si>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</si>
  <si>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</si>
  <si>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Piano</t>
    </r>
  </si>
  <si>
    <r>
      <rPr>
        <sz val="9"/>
        <rFont val="Calibri"/>
        <family val="2"/>
        <charset val="238"/>
      </rPr>
      <t>B_KZ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</si>
  <si>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</si>
  <si>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</si>
  <si>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</si>
  <si>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</si>
  <si>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</si>
  <si>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</si>
  <si>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</si>
  <si>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</si>
  <si>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</si>
  <si>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</si>
  <si>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</si>
  <si>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</si>
  <si>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</si>
  <si>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</si>
  <si>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</si>
  <si>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</si>
  <si>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</si>
  <si>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</si>
  <si>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</si>
  <si>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</si>
  <si>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</si>
  <si>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</si>
  <si>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</si>
  <si>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</si>
  <si>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</si>
  <si>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</si>
  <si>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</si>
  <si>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</si>
  <si>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</si>
  <si>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</si>
  <si>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</si>
  <si>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</si>
  <si>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</si>
  <si>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</si>
  <si>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</si>
  <si>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</si>
  <si>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</si>
  <si>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</si>
  <si>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</si>
  <si>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</si>
  <si>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</si>
  <si>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</si>
  <si>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</si>
  <si>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</si>
  <si>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</si>
  <si>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</si>
  <si>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</si>
  <si>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</si>
  <si>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</si>
  <si>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</si>
  <si>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</si>
  <si>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</si>
  <si>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</si>
  <si>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</si>
  <si>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</si>
  <si>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</si>
  <si>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</si>
  <si>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</si>
  <si>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</si>
  <si>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</si>
  <si>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</si>
  <si>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</si>
  <si>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</si>
  <si>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</si>
  <si>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</si>
  <si>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</si>
  <si>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</si>
  <si>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</si>
  <si>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</si>
  <si>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</si>
  <si>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</si>
  <si>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</si>
  <si>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</si>
  <si>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</si>
  <si>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</si>
  <si>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</si>
  <si>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</si>
  <si>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</si>
  <si>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</si>
  <si>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</si>
  <si>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</si>
  <si>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</si>
  <si>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</si>
  <si>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</si>
  <si>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</si>
  <si>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</si>
  <si>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</si>
  <si>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</si>
  <si>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</si>
  <si>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</si>
  <si>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</si>
  <si>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</si>
  <si>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</si>
  <si>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</si>
  <si>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</si>
  <si>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</si>
  <si>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</si>
  <si>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</si>
  <si>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</si>
  <si>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</si>
  <si>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</si>
  <si>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</si>
  <si>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</si>
  <si>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</si>
  <si>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</si>
  <si>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</si>
  <si>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</si>
  <si>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</si>
  <si>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</si>
  <si>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</si>
  <si>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</si>
  <si>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</si>
  <si>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</si>
  <si>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</si>
  <si>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</si>
  <si>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</si>
  <si>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</si>
  <si>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</si>
  <si>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</si>
  <si>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</si>
  <si>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</si>
  <si>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</si>
  <si>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</si>
  <si>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</si>
  <si>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</si>
  <si>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</si>
  <si>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</si>
  <si>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</si>
  <si>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</si>
  <si>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</si>
  <si>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</si>
  <si>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</si>
  <si>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</si>
  <si>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</si>
  <si>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</si>
  <si>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</si>
  <si>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</si>
  <si>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</si>
  <si>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</si>
  <si>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</si>
  <si>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</si>
  <si>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</si>
  <si>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</si>
  <si>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</si>
  <si>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</si>
  <si>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</si>
  <si>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</si>
  <si>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</si>
  <si>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</si>
  <si>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</si>
  <si>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</si>
  <si>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</si>
  <si>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</si>
  <si>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</si>
  <si>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</si>
  <si>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</si>
  <si>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</si>
  <si>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</si>
  <si>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</si>
  <si>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</si>
  <si>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</si>
  <si>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</si>
  <si>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</si>
  <si>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</si>
  <si>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</si>
  <si>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</si>
  <si>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</si>
  <si>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</si>
  <si>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</si>
  <si>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</si>
  <si>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</si>
  <si>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</si>
  <si>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</si>
  <si>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</si>
  <si>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</si>
  <si>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</si>
  <si>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</si>
  <si>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</si>
  <si>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</si>
  <si>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</si>
  <si>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</si>
  <si>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</si>
  <si>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</si>
  <si>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</si>
  <si>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</si>
  <si>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</si>
  <si>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</si>
  <si>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</si>
  <si>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</si>
  <si>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</si>
  <si>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</si>
  <si>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</si>
  <si>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</si>
  <si>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</si>
  <si>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</si>
  <si>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</si>
  <si>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</si>
  <si>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</si>
  <si>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</si>
  <si>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</si>
  <si>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</si>
  <si>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</si>
  <si>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</si>
  <si>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</si>
  <si>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</si>
  <si>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</si>
  <si>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</si>
  <si>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</si>
  <si>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</si>
  <si>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</si>
  <si>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</si>
  <si>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</si>
  <si>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</si>
  <si>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</si>
  <si>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</si>
  <si>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</si>
  <si>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</si>
  <si>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</si>
  <si>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</si>
  <si>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</si>
  <si>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</si>
  <si>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</si>
  <si>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</si>
  <si>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</si>
  <si>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Guitar as Main Subject</t>
    </r>
  </si>
  <si>
    <r>
      <rPr>
        <sz val="9"/>
        <rFont val="Calibri"/>
        <family val="2"/>
        <charset val="238"/>
      </rPr>
      <t>B_FT_JG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</si>
  <si>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</si>
  <si>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</si>
  <si>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</si>
  <si>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</si>
  <si>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</si>
  <si>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</si>
  <si>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</si>
  <si>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</si>
  <si>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</si>
  <si>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</si>
  <si>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</si>
  <si>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</si>
  <si>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</si>
  <si>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</si>
  <si>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</si>
  <si>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</si>
  <si>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</si>
  <si>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</si>
  <si>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</si>
  <si>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</si>
  <si>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</si>
  <si>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</si>
  <si>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</si>
  <si>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</si>
  <si>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</si>
  <si>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</si>
  <si>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</si>
  <si>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</si>
  <si>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</si>
  <si>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</si>
  <si>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</si>
  <si>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</si>
  <si>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</si>
  <si>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</si>
  <si>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</si>
  <si>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</si>
  <si>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</si>
  <si>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</si>
  <si>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</si>
  <si>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</si>
  <si>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</si>
  <si>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</si>
  <si>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</si>
  <si>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</si>
  <si>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</si>
  <si>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</si>
  <si>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</si>
  <si>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</si>
  <si>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</si>
  <si>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</si>
  <si>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</si>
  <si>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</si>
  <si>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</si>
  <si>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</si>
  <si>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</si>
  <si>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</si>
  <si>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</si>
  <si>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</si>
  <si>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</si>
  <si>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</si>
  <si>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</si>
  <si>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</si>
  <si>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</si>
  <si>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</si>
  <si>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</si>
  <si>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</si>
  <si>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</si>
  <si>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</si>
  <si>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</si>
  <si>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</si>
  <si>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</si>
  <si>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</si>
  <si>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</si>
  <si>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</si>
  <si>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</si>
  <si>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</si>
  <si>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</si>
  <si>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</si>
  <si>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</si>
  <si>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</si>
  <si>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</si>
  <si>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</si>
  <si>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</si>
  <si>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</si>
  <si>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</si>
  <si>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</si>
  <si>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</si>
  <si>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</si>
  <si>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</si>
  <si>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</si>
  <si>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</si>
  <si>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</si>
  <si>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</si>
  <si>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</si>
  <si>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</si>
  <si>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</si>
  <si>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</si>
  <si>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</si>
  <si>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</si>
  <si>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</si>
  <si>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</si>
  <si>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</si>
  <si>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</si>
  <si>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</si>
  <si>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</si>
  <si>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</si>
  <si>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</si>
  <si>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</si>
  <si>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</si>
  <si>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</si>
  <si>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</si>
  <si>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</si>
  <si>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</si>
  <si>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</si>
  <si>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</si>
  <si>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</si>
  <si>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</si>
  <si>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</si>
  <si>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</si>
  <si>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</si>
  <si>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</si>
  <si>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</si>
  <si>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</si>
  <si>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</si>
  <si>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</si>
  <si>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</si>
  <si>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</si>
  <si>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</si>
  <si>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</si>
  <si>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</si>
  <si>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</si>
  <si>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</si>
  <si>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</si>
  <si>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</si>
  <si>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</si>
  <si>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</si>
  <si>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</si>
  <si>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</si>
  <si>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</si>
  <si>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</si>
  <si>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</si>
  <si>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</si>
  <si>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</si>
  <si>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</si>
  <si>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</si>
  <si>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</si>
  <si>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</si>
  <si>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</si>
  <si>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</si>
  <si>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</si>
  <si>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</si>
  <si>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</si>
  <si>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</si>
  <si>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</si>
  <si>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</si>
  <si>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</si>
  <si>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</si>
  <si>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</si>
  <si>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</si>
  <si>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</si>
  <si>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</si>
  <si>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</si>
  <si>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</si>
  <si>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</si>
  <si>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</si>
  <si>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</si>
  <si>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</si>
  <si>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</si>
  <si>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</si>
  <si>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</si>
  <si>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</si>
  <si>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</si>
  <si>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</si>
  <si>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</si>
  <si>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</si>
  <si>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</si>
  <si>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</si>
  <si>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</si>
  <si>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</si>
  <si>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</si>
  <si>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</si>
  <si>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</si>
  <si>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</si>
  <si>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</si>
  <si>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</si>
  <si>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</si>
  <si>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BASS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</si>
  <si>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</si>
  <si>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</si>
  <si>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</si>
  <si>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</si>
  <si>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</si>
  <si>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</si>
  <si>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</si>
  <si>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</si>
  <si>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</si>
  <si>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</si>
  <si>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</si>
  <si>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</si>
  <si>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</si>
  <si>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</si>
  <si>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</si>
  <si>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</si>
  <si>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</si>
  <si>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</si>
  <si>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</si>
  <si>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</si>
  <si>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</si>
  <si>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</si>
  <si>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</si>
  <si>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</si>
  <si>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</si>
  <si>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</si>
  <si>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</si>
  <si>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</si>
  <si>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</si>
  <si>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</si>
  <si>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</si>
  <si>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</si>
  <si>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</si>
  <si>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</si>
  <si>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</si>
  <si>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</si>
  <si>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</si>
  <si>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Bass Guitar as Main Subject</t>
    </r>
  </si>
  <si>
    <r>
      <rPr>
        <sz val="9"/>
        <rFont val="Calibri"/>
        <family val="2"/>
        <charset val="238"/>
      </rPr>
      <t>B_FT_JBG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</si>
  <si>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</si>
  <si>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</si>
  <si>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</si>
  <si>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</si>
  <si>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</si>
  <si>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</si>
  <si>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</si>
  <si>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</si>
  <si>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</si>
  <si>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</si>
  <si>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</si>
  <si>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</si>
  <si>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</si>
  <si>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</si>
  <si>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</si>
  <si>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</si>
  <si>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</si>
  <si>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</si>
  <si>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</si>
  <si>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</si>
  <si>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</si>
  <si>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</si>
  <si>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</si>
  <si>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</si>
  <si>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</si>
  <si>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</si>
  <si>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</si>
  <si>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</si>
  <si>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</si>
  <si>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</si>
  <si>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</si>
  <si>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</si>
  <si>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</si>
  <si>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</si>
  <si>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</si>
  <si>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</si>
  <si>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</si>
  <si>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</si>
  <si>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</si>
  <si>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</si>
  <si>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</si>
  <si>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</si>
  <si>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</si>
  <si>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</si>
  <si>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</si>
  <si>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</si>
  <si>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</si>
  <si>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</si>
  <si>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</si>
  <si>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</si>
  <si>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</si>
  <si>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</si>
  <si>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</si>
  <si>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</si>
  <si>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</si>
  <si>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</si>
  <si>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</si>
  <si>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</si>
  <si>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</si>
  <si>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</si>
  <si>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</si>
  <si>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</si>
  <si>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</si>
  <si>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</si>
  <si>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</si>
  <si>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</si>
  <si>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</si>
  <si>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</si>
  <si>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</si>
  <si>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</si>
  <si>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</si>
  <si>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</si>
  <si>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</si>
  <si>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</si>
  <si>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</si>
  <si>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</si>
  <si>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</si>
  <si>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</si>
  <si>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</si>
  <si>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</si>
  <si>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</si>
  <si>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</si>
  <si>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</si>
  <si>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</si>
  <si>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</si>
  <si>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</si>
  <si>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</si>
  <si>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</si>
  <si>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</si>
  <si>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</si>
  <si>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</si>
  <si>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</si>
  <si>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</si>
  <si>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</si>
  <si>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</si>
  <si>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</si>
  <si>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</si>
  <si>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</si>
  <si>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</si>
  <si>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</si>
  <si>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</si>
  <si>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</si>
  <si>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</si>
  <si>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</si>
  <si>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</si>
  <si>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</si>
  <si>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</si>
  <si>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</si>
  <si>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</si>
  <si>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</si>
  <si>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</si>
  <si>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</si>
  <si>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</si>
  <si>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</si>
  <si>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</si>
  <si>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</si>
  <si>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</si>
  <si>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</si>
  <si>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</si>
  <si>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</si>
  <si>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</si>
  <si>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</si>
  <si>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</si>
  <si>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</si>
  <si>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</si>
  <si>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</si>
  <si>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</si>
  <si>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</si>
  <si>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</si>
  <si>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</si>
  <si>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</si>
  <si>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</si>
  <si>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</si>
  <si>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</si>
  <si>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</si>
  <si>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</si>
  <si>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</si>
  <si>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</si>
  <si>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</si>
  <si>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</si>
  <si>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</si>
  <si>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</si>
  <si>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</si>
  <si>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</si>
  <si>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</si>
  <si>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</si>
  <si>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</si>
  <si>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</si>
  <si>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</si>
  <si>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</si>
  <si>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</si>
  <si>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</si>
  <si>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</si>
  <si>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</si>
  <si>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</si>
  <si>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</si>
  <si>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</si>
  <si>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</si>
  <si>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</si>
  <si>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</si>
  <si>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</si>
  <si>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</si>
  <si>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</si>
  <si>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</si>
  <si>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</si>
  <si>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</si>
  <si>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</si>
  <si>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</si>
  <si>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</si>
  <si>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</si>
  <si>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</si>
  <si>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</si>
  <si>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</si>
  <si>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</si>
  <si>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</si>
  <si>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</si>
  <si>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</si>
  <si>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</si>
  <si>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</si>
  <si>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</si>
  <si>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</si>
  <si>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</si>
  <si>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</si>
  <si>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</si>
  <si>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</si>
  <si>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</si>
  <si>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</si>
  <si>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</si>
  <si>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</si>
  <si>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</si>
  <si>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</si>
  <si>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</si>
  <si>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</si>
  <si>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</si>
  <si>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</si>
  <si>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</si>
  <si>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</si>
  <si>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</si>
  <si>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</si>
  <si>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</si>
  <si>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</si>
  <si>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</si>
  <si>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</si>
  <si>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</si>
  <si>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</si>
  <si>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</si>
  <si>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</si>
  <si>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</si>
  <si>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</si>
  <si>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</si>
  <si>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</si>
  <si>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</si>
  <si>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</si>
  <si>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</si>
  <si>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</si>
  <si>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</si>
  <si>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</si>
  <si>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</si>
  <si>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</si>
  <si>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</si>
  <si>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</si>
  <si>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</si>
  <si>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</si>
  <si>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</si>
  <si>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Double Bass as Main Subject</t>
    </r>
  </si>
  <si>
    <r>
      <rPr>
        <sz val="9"/>
        <rFont val="Calibri"/>
        <family val="2"/>
        <charset val="238"/>
      </rPr>
      <t>B_FT_JBO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</si>
  <si>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</si>
  <si>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</si>
  <si>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</si>
  <si>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</si>
  <si>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</si>
  <si>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</si>
  <si>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</si>
  <si>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</si>
  <si>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</si>
  <si>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Double Bass</t>
    </r>
  </si>
  <si>
    <r>
      <rPr>
        <sz val="9"/>
        <rFont val="Calibri"/>
        <family val="2"/>
        <charset val="238"/>
      </rPr>
      <t>B_KGD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</si>
  <si>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</si>
  <si>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</si>
  <si>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</si>
  <si>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</si>
  <si>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</si>
  <si>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</si>
  <si>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</si>
  <si>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</si>
  <si>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</si>
  <si>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</si>
  <si>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</si>
  <si>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</si>
  <si>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</si>
  <si>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</si>
  <si>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</si>
  <si>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</si>
  <si>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</si>
  <si>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</si>
  <si>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</si>
  <si>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</si>
  <si>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</si>
  <si>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</si>
  <si>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</si>
  <si>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</si>
  <si>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</si>
  <si>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</si>
  <si>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</si>
  <si>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</si>
  <si>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</si>
  <si>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</si>
  <si>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</si>
  <si>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</si>
  <si>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</si>
  <si>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</si>
  <si>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</si>
  <si>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</si>
  <si>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</si>
  <si>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</si>
  <si>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</si>
  <si>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</si>
  <si>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</si>
  <si>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</si>
  <si>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</si>
  <si>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</si>
  <si>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</si>
  <si>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</si>
  <si>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</si>
  <si>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</si>
  <si>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</si>
  <si>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</si>
  <si>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</si>
  <si>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</si>
  <si>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</si>
  <si>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</si>
  <si>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</si>
  <si>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</si>
  <si>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</si>
  <si>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</si>
  <si>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</si>
  <si>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</si>
  <si>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</si>
  <si>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</si>
  <si>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</si>
  <si>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</si>
  <si>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</si>
  <si>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</si>
  <si>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</si>
  <si>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</si>
  <si>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</si>
  <si>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</si>
  <si>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</si>
  <si>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</si>
  <si>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</si>
  <si>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</si>
  <si>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</si>
  <si>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</si>
  <si>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</si>
  <si>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</si>
  <si>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</si>
  <si>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</si>
  <si>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</si>
  <si>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</si>
  <si>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</si>
  <si>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</si>
  <si>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</si>
  <si>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</si>
  <si>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</si>
  <si>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</si>
  <si>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</si>
  <si>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</si>
  <si>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</si>
  <si>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</si>
  <si>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</si>
  <si>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</si>
  <si>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</si>
  <si>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</si>
  <si>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</si>
  <si>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</si>
  <si>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</si>
  <si>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</si>
  <si>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</si>
  <si>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</si>
  <si>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</si>
  <si>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</si>
  <si>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</si>
  <si>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</si>
  <si>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</si>
  <si>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</si>
  <si>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</si>
  <si>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</si>
  <si>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</si>
  <si>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</si>
  <si>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</si>
  <si>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</si>
  <si>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</si>
  <si>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</si>
  <si>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</si>
  <si>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</si>
  <si>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</si>
  <si>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</si>
  <si>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</si>
  <si>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</si>
  <si>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</si>
  <si>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</si>
  <si>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</si>
  <si>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</si>
  <si>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</si>
  <si>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</si>
  <si>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</si>
  <si>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</si>
  <si>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</si>
  <si>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</si>
  <si>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</si>
  <si>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</si>
  <si>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</si>
  <si>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</si>
  <si>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</si>
  <si>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</si>
  <si>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</si>
  <si>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</si>
  <si>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</si>
  <si>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</si>
  <si>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</si>
  <si>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</si>
  <si>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</si>
  <si>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</si>
  <si>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</si>
  <si>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</si>
  <si>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</si>
  <si>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</si>
  <si>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</si>
  <si>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</si>
  <si>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</si>
  <si>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</si>
  <si>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</si>
  <si>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</si>
  <si>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</si>
  <si>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</si>
  <si>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</si>
  <si>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</si>
  <si>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</si>
  <si>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</si>
  <si>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</si>
  <si>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</si>
  <si>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</si>
  <si>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</si>
  <si>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</si>
  <si>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</si>
  <si>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</si>
  <si>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</si>
  <si>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</si>
  <si>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</si>
  <si>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</si>
  <si>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</si>
  <si>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</si>
  <si>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</si>
  <si>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</si>
  <si>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</si>
  <si>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</si>
  <si>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</si>
  <si>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</si>
  <si>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</si>
  <si>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</si>
  <si>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</si>
  <si>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</si>
  <si>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</si>
  <si>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</si>
  <si>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</si>
  <si>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</si>
  <si>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</si>
  <si>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</si>
  <si>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</si>
  <si>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</si>
  <si>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</si>
  <si>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</si>
  <si>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</si>
  <si>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</si>
  <si>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</si>
  <si>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</si>
  <si>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</si>
  <si>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</si>
  <si>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</si>
  <si>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</si>
  <si>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</si>
  <si>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</si>
  <si>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</si>
  <si>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</si>
  <si>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</si>
  <si>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</si>
  <si>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</si>
  <si>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</si>
  <si>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</si>
  <si>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</si>
  <si>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</si>
  <si>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</si>
  <si>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</si>
  <si>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</si>
  <si>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</si>
  <si>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</si>
  <si>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</si>
  <si>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</si>
  <si>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</si>
  <si>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</si>
  <si>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</si>
  <si>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Saxophone as Main Subject</t>
    </r>
  </si>
  <si>
    <r>
      <rPr>
        <sz val="9"/>
        <rFont val="Calibri"/>
        <family val="2"/>
        <charset val="238"/>
      </rPr>
      <t>B_FT_JSX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</si>
  <si>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</si>
  <si>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</si>
  <si>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</si>
  <si>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</si>
  <si>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</si>
  <si>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</si>
  <si>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</si>
  <si>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</si>
  <si>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</si>
  <si>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</si>
  <si>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</si>
  <si>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</si>
  <si>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</si>
  <si>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</si>
  <si>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</si>
  <si>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</si>
  <si>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</si>
  <si>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</si>
  <si>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</si>
  <si>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</si>
  <si>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</si>
  <si>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</si>
  <si>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</si>
  <si>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</si>
  <si>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</si>
  <si>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</si>
  <si>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</si>
  <si>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</si>
  <si>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</si>
  <si>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</si>
  <si>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</si>
  <si>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</si>
  <si>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</si>
  <si>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</si>
  <si>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</si>
  <si>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</si>
  <si>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</si>
  <si>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</si>
  <si>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</si>
  <si>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</si>
  <si>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</si>
  <si>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</si>
  <si>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</si>
  <si>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</si>
  <si>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</si>
  <si>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</si>
  <si>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</si>
  <si>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</si>
  <si>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</si>
  <si>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</si>
  <si>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</si>
  <si>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</si>
  <si>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</si>
  <si>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</si>
  <si>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</si>
  <si>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</si>
  <si>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</si>
  <si>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</si>
  <si>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</si>
  <si>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</si>
  <si>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</si>
  <si>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</si>
  <si>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</si>
  <si>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</si>
  <si>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</si>
  <si>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</si>
  <si>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</si>
  <si>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</si>
  <si>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</si>
  <si>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</si>
  <si>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</si>
  <si>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</si>
  <si>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</si>
  <si>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</si>
  <si>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</si>
  <si>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</si>
  <si>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</si>
  <si>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</si>
  <si>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</si>
  <si>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</si>
  <si>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</si>
  <si>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</si>
  <si>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</si>
  <si>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</si>
  <si>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</si>
  <si>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</si>
  <si>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</si>
  <si>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</si>
  <si>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</si>
  <si>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</si>
  <si>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</si>
  <si>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</si>
  <si>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</si>
  <si>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</si>
  <si>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</si>
  <si>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</si>
  <si>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</si>
  <si>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</si>
  <si>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</si>
  <si>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</si>
  <si>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</si>
  <si>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</si>
  <si>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</si>
  <si>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</si>
  <si>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</si>
  <si>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</si>
  <si>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</si>
  <si>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</si>
  <si>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</si>
  <si>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</si>
  <si>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</si>
  <si>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</si>
  <si>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</si>
  <si>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</si>
  <si>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</si>
  <si>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</si>
  <si>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</si>
  <si>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</si>
  <si>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</si>
  <si>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</si>
  <si>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</si>
  <si>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</si>
  <si>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</si>
  <si>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</si>
  <si>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</si>
  <si>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</si>
  <si>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</si>
  <si>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</si>
  <si>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</si>
  <si>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</si>
  <si>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</si>
  <si>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</si>
  <si>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</si>
  <si>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</si>
  <si>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</si>
  <si>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</si>
  <si>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</si>
  <si>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</si>
  <si>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</si>
  <si>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</si>
  <si>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</si>
  <si>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</si>
  <si>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</si>
  <si>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</si>
  <si>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</si>
  <si>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</si>
  <si>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</si>
  <si>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</si>
  <si>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</si>
  <si>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</si>
  <si>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</si>
  <si>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</si>
  <si>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</si>
  <si>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</si>
  <si>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</si>
  <si>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</si>
  <si>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</si>
  <si>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</si>
  <si>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</si>
  <si>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</si>
  <si>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</si>
  <si>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</si>
  <si>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</si>
  <si>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</si>
  <si>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</si>
  <si>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</si>
  <si>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</si>
  <si>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</si>
  <si>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</si>
  <si>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</si>
  <si>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</si>
  <si>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</si>
  <si>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</si>
  <si>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</si>
  <si>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</si>
  <si>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</si>
  <si>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</si>
  <si>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</si>
  <si>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</si>
  <si>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</si>
  <si>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</si>
  <si>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</si>
  <si>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</si>
  <si>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</si>
  <si>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</si>
  <si>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</si>
  <si>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</si>
  <si>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B_KF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</si>
  <si>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</si>
  <si>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</si>
  <si>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</si>
  <si>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</si>
  <si>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</si>
  <si>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</si>
  <si>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</si>
  <si>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</si>
  <si>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Clarinet</t>
    </r>
  </si>
  <si>
    <r>
      <rPr>
        <sz val="9"/>
        <rFont val="Calibri"/>
        <family val="2"/>
        <charset val="238"/>
      </rPr>
      <t>B_KK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</si>
  <si>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</si>
  <si>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</si>
  <si>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</si>
  <si>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</si>
  <si>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</si>
  <si>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</si>
  <si>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</si>
  <si>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</si>
  <si>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</si>
  <si>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</si>
  <si>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</si>
  <si>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</si>
  <si>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</si>
  <si>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</si>
  <si>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</si>
  <si>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</si>
  <si>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</si>
  <si>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</si>
  <si>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</si>
  <si>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JAZZ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</si>
  <si>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</si>
  <si>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</si>
  <si>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</si>
  <si>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</si>
  <si>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</si>
  <si>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</si>
  <si>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</si>
  <si>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</si>
  <si>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</si>
  <si>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</si>
  <si>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</si>
  <si>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</si>
  <si>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</si>
  <si>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</si>
  <si>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</si>
  <si>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</si>
  <si>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</si>
  <si>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</si>
  <si>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</si>
  <si>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</si>
  <si>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</si>
  <si>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</si>
  <si>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</si>
  <si>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</si>
  <si>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</si>
  <si>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</si>
  <si>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</si>
  <si>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</si>
  <si>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</si>
  <si>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</si>
  <si>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</si>
  <si>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</si>
  <si>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</si>
  <si>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</si>
  <si>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</si>
  <si>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</si>
  <si>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</si>
  <si>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Trumpet as Main Subject</t>
    </r>
  </si>
  <si>
    <r>
      <rPr>
        <sz val="9"/>
        <rFont val="Calibri"/>
        <family val="2"/>
        <charset val="238"/>
      </rPr>
      <t>B_FT_JTR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</si>
  <si>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</si>
  <si>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</si>
  <si>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</si>
  <si>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</si>
  <si>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</si>
  <si>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</si>
  <si>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</si>
  <si>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</si>
  <si>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</si>
  <si>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Trumpet</t>
    </r>
  </si>
  <si>
    <r>
      <rPr>
        <sz val="9"/>
        <rFont val="Calibri"/>
        <family val="2"/>
        <charset val="238"/>
      </rPr>
      <t>B_KTR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</si>
  <si>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</si>
  <si>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</si>
  <si>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</si>
  <si>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</si>
  <si>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</si>
  <si>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</si>
  <si>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</si>
  <si>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</si>
  <si>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</si>
  <si>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</si>
  <si>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</si>
  <si>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</si>
  <si>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</si>
  <si>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</si>
  <si>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</si>
  <si>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</si>
  <si>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</si>
  <si>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</si>
  <si>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</si>
  <si>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</si>
  <si>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</si>
  <si>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</si>
  <si>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</si>
  <si>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</si>
  <si>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</si>
  <si>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</si>
  <si>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</si>
  <si>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</si>
  <si>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</si>
  <si>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</si>
  <si>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</si>
  <si>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</si>
  <si>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</si>
  <si>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</si>
  <si>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</si>
  <si>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</si>
  <si>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</si>
  <si>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</si>
  <si>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</si>
  <si>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</si>
  <si>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</si>
  <si>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</si>
  <si>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</si>
  <si>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</si>
  <si>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</si>
  <si>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</si>
  <si>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</si>
  <si>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</si>
  <si>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</si>
  <si>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</si>
  <si>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</si>
  <si>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</si>
  <si>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</si>
  <si>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</si>
  <si>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</si>
  <si>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</si>
  <si>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</si>
  <si>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</si>
  <si>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</si>
  <si>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</si>
  <si>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</si>
  <si>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</si>
  <si>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</si>
  <si>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</si>
  <si>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</si>
  <si>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</si>
  <si>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</si>
  <si>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</si>
  <si>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</si>
  <si>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</si>
  <si>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</si>
  <si>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</si>
  <si>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</si>
  <si>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</si>
  <si>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</si>
  <si>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</si>
  <si>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</si>
  <si>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</si>
  <si>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</si>
  <si>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</si>
  <si>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</si>
  <si>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</si>
  <si>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</si>
  <si>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</si>
  <si>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</si>
  <si>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</si>
  <si>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</si>
  <si>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</si>
  <si>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</si>
  <si>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</si>
  <si>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</si>
  <si>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</si>
  <si>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</si>
  <si>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</si>
  <si>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</si>
  <si>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</si>
  <si>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</si>
  <si>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</si>
  <si>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</si>
  <si>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</si>
  <si>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</si>
  <si>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</si>
  <si>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</si>
  <si>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</si>
  <si>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</si>
  <si>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</si>
  <si>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</si>
  <si>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</si>
  <si>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</si>
  <si>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</si>
  <si>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</si>
  <si>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</si>
  <si>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</si>
  <si>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</si>
  <si>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</si>
  <si>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</si>
  <si>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</si>
  <si>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</si>
  <si>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</si>
  <si>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</si>
  <si>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</si>
  <si>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</si>
  <si>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</si>
  <si>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</si>
  <si>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</si>
  <si>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</si>
  <si>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</si>
  <si>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</si>
  <si>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</si>
  <si>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</si>
  <si>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</si>
  <si>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</si>
  <si>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</si>
  <si>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</si>
  <si>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</si>
  <si>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</si>
  <si>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</si>
  <si>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</si>
  <si>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</si>
  <si>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</si>
  <si>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</si>
  <si>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</si>
  <si>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</si>
  <si>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</si>
  <si>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</si>
  <si>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</si>
  <si>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</si>
  <si>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</si>
  <si>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</si>
  <si>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</si>
  <si>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</si>
  <si>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</si>
  <si>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</si>
  <si>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</si>
  <si>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</si>
  <si>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</si>
  <si>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</si>
  <si>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</si>
  <si>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</si>
  <si>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</si>
  <si>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</si>
  <si>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</si>
  <si>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</si>
  <si>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</si>
  <si>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</si>
  <si>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</si>
  <si>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</si>
  <si>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</si>
  <si>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</si>
  <si>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</si>
  <si>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</si>
  <si>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</si>
  <si>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</si>
  <si>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</si>
  <si>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</si>
  <si>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</si>
  <si>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</si>
  <si>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</si>
  <si>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</si>
  <si>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</si>
  <si>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</si>
  <si>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</si>
  <si>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</si>
  <si>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</si>
  <si>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</si>
  <si>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</si>
  <si>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</si>
  <si>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</si>
  <si>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</si>
  <si>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</si>
  <si>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</si>
  <si>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</si>
  <si>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</si>
  <si>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</si>
  <si>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</si>
  <si>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</si>
  <si>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</si>
  <si>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</si>
  <si>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</si>
  <si>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</si>
  <si>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</si>
  <si>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</si>
  <si>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</si>
  <si>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</si>
  <si>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</si>
  <si>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</si>
  <si>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</si>
  <si>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</si>
  <si>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</si>
  <si>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</si>
  <si>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</si>
  <si>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</si>
  <si>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</si>
  <si>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</si>
  <si>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</si>
  <si>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</si>
  <si>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</si>
  <si>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</si>
  <si>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</si>
  <si>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</si>
  <si>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</si>
  <si>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</si>
  <si>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</si>
  <si>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</si>
  <si>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</si>
  <si>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</si>
  <si>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</si>
  <si>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</si>
  <si>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</si>
  <si>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</si>
  <si>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</si>
  <si>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</si>
  <si>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Trombone as Main Subject</t>
    </r>
  </si>
  <si>
    <r>
      <rPr>
        <sz val="9"/>
        <rFont val="Calibri"/>
        <family val="2"/>
        <charset val="238"/>
      </rPr>
      <t>B_FT_JHRS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</si>
  <si>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</si>
  <si>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</si>
  <si>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</si>
  <si>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</si>
  <si>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</si>
  <si>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</si>
  <si>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</si>
  <si>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</si>
  <si>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</si>
  <si>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Trombone</t>
    </r>
  </si>
  <si>
    <r>
      <rPr>
        <sz val="9"/>
        <rFont val="Calibri"/>
        <family val="2"/>
        <charset val="238"/>
      </rPr>
      <t>B_KHRS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</si>
  <si>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</si>
  <si>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</si>
  <si>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</si>
  <si>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</si>
  <si>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</si>
  <si>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</si>
  <si>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</si>
  <si>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</si>
  <si>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</si>
  <si>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</si>
  <si>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</si>
  <si>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</si>
  <si>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</si>
  <si>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</si>
  <si>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</si>
  <si>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</si>
  <si>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</si>
  <si>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</si>
  <si>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</si>
  <si>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</si>
  <si>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</si>
  <si>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</si>
  <si>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</si>
  <si>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</si>
  <si>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</si>
  <si>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</si>
  <si>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</si>
  <si>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</si>
  <si>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</si>
  <si>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</si>
  <si>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</si>
  <si>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</si>
  <si>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</si>
  <si>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</si>
  <si>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</si>
  <si>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</si>
  <si>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</si>
  <si>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</si>
  <si>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</si>
  <si>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</si>
  <si>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</si>
  <si>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</si>
  <si>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</si>
  <si>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</si>
  <si>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</si>
  <si>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</si>
  <si>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</si>
  <si>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</si>
  <si>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</si>
  <si>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</si>
  <si>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</si>
  <si>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</si>
  <si>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</si>
  <si>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</si>
  <si>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</si>
  <si>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</si>
  <si>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</si>
  <si>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</si>
  <si>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</si>
  <si>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</si>
  <si>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</si>
  <si>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</si>
  <si>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</si>
  <si>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</si>
  <si>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</si>
  <si>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</si>
  <si>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</si>
  <si>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</si>
  <si>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</si>
  <si>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</si>
  <si>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</si>
  <si>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</si>
  <si>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</si>
  <si>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</si>
  <si>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</si>
  <si>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</si>
  <si>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</si>
  <si>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</si>
  <si>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</si>
  <si>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</si>
  <si>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</si>
  <si>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</si>
  <si>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</si>
  <si>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</si>
  <si>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</si>
  <si>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</si>
  <si>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</si>
  <si>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</si>
  <si>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</si>
  <si>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</si>
  <si>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</si>
  <si>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</si>
  <si>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</si>
  <si>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</si>
  <si>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</si>
  <si>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</si>
  <si>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</si>
  <si>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</si>
  <si>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</si>
  <si>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</si>
  <si>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</si>
  <si>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</si>
  <si>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</si>
  <si>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</si>
  <si>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</si>
  <si>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</si>
  <si>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</si>
  <si>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</si>
  <si>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</si>
  <si>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</si>
  <si>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</si>
  <si>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</si>
  <si>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</si>
  <si>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</si>
  <si>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</si>
  <si>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</si>
  <si>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</si>
  <si>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</si>
  <si>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</si>
  <si>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</si>
  <si>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</si>
  <si>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</si>
  <si>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</si>
  <si>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</si>
  <si>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</si>
  <si>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</si>
  <si>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</si>
  <si>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</si>
  <si>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</si>
  <si>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</si>
  <si>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</si>
  <si>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</si>
  <si>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</si>
  <si>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</si>
  <si>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</si>
  <si>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</si>
  <si>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</si>
  <si>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</si>
  <si>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</si>
  <si>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</si>
  <si>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</si>
  <si>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</si>
  <si>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</si>
  <si>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</si>
  <si>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</si>
  <si>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</si>
  <si>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</si>
  <si>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</si>
  <si>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</si>
  <si>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</si>
  <si>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</si>
  <si>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</si>
  <si>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</si>
  <si>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</si>
  <si>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</si>
  <si>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</si>
  <si>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</si>
  <si>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</si>
  <si>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</si>
  <si>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</si>
  <si>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</si>
  <si>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</si>
  <si>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</si>
  <si>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</si>
  <si>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</si>
  <si>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</si>
  <si>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</si>
  <si>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</si>
  <si>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</si>
  <si>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</si>
  <si>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</si>
  <si>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</si>
  <si>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</si>
  <si>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</si>
  <si>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</si>
  <si>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</si>
  <si>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</si>
  <si>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</si>
  <si>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</si>
  <si>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</si>
  <si>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</si>
  <si>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</si>
  <si>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</si>
  <si>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</si>
  <si>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</si>
  <si>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</si>
  <si>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</si>
  <si>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</si>
  <si>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</si>
  <si>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</si>
  <si>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</si>
  <si>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</si>
  <si>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</si>
  <si>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</si>
  <si>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DRUMS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</si>
  <si>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</si>
  <si>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</si>
  <si>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</si>
  <si>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</si>
  <si>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</si>
  <si>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</si>
  <si>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</si>
  <si>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</si>
  <si>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</si>
  <si>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</si>
  <si>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</si>
  <si>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</si>
  <si>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</si>
  <si>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</si>
  <si>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</si>
  <si>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</si>
  <si>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</si>
  <si>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</si>
  <si>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</si>
  <si>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</si>
  <si>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</si>
  <si>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</si>
  <si>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</si>
  <si>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</si>
  <si>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</si>
  <si>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</si>
  <si>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</si>
  <si>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</si>
  <si>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</si>
  <si>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</si>
  <si>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</si>
  <si>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</si>
  <si>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</si>
  <si>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</si>
  <si>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</si>
  <si>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</si>
  <si>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</si>
  <si>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Drums as Main Subject</t>
    </r>
  </si>
  <si>
    <r>
      <rPr>
        <sz val="9"/>
        <rFont val="Calibri"/>
        <family val="2"/>
        <charset val="238"/>
      </rPr>
      <t>B_FT_JG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</si>
  <si>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</si>
  <si>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</si>
  <si>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</si>
  <si>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</si>
  <si>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</si>
  <si>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</si>
  <si>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</si>
  <si>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</si>
  <si>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</si>
  <si>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Drum</t>
    </r>
  </si>
  <si>
    <r>
      <rPr>
        <sz val="9"/>
        <rFont val="Calibri"/>
        <family val="2"/>
        <charset val="238"/>
      </rPr>
      <t>B_KD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</si>
  <si>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</si>
  <si>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</si>
  <si>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</si>
  <si>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</si>
  <si>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</si>
  <si>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</si>
  <si>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</si>
  <si>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</si>
  <si>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</si>
  <si>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</si>
  <si>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</si>
  <si>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</si>
  <si>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</si>
  <si>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</si>
  <si>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</si>
  <si>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</si>
  <si>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</si>
  <si>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</si>
  <si>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</si>
  <si>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</si>
  <si>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</si>
  <si>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</si>
  <si>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</si>
  <si>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</si>
  <si>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</si>
  <si>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</si>
  <si>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</si>
  <si>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</si>
  <si>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</si>
  <si>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</si>
  <si>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</si>
  <si>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</si>
  <si>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</si>
  <si>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</si>
  <si>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</si>
  <si>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</si>
  <si>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</si>
  <si>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</si>
  <si>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</si>
  <si>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</si>
  <si>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</si>
  <si>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</si>
  <si>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</si>
  <si>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</si>
  <si>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</si>
  <si>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</si>
  <si>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</si>
  <si>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</si>
  <si>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</si>
  <si>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</si>
  <si>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</si>
  <si>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</si>
  <si>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</si>
  <si>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</si>
  <si>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</si>
  <si>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</si>
  <si>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</si>
  <si>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</si>
  <si>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</si>
  <si>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</si>
  <si>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</si>
  <si>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</si>
  <si>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</si>
  <si>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</si>
  <si>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</si>
  <si>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</si>
  <si>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</si>
  <si>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</si>
  <si>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</si>
  <si>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</si>
  <si>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</si>
  <si>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</si>
  <si>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</si>
  <si>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</si>
  <si>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</si>
  <si>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</si>
  <si>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</si>
  <si>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</si>
  <si>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</si>
  <si>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</si>
  <si>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</si>
  <si>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</si>
  <si>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</si>
  <si>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</si>
  <si>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</si>
  <si>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</si>
  <si>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</si>
  <si>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</si>
  <si>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</si>
  <si>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</si>
  <si>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</si>
  <si>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</si>
  <si>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</si>
  <si>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</si>
  <si>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</si>
  <si>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</si>
  <si>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</si>
  <si>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</si>
  <si>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</si>
  <si>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</si>
  <si>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</si>
  <si>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</si>
  <si>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</si>
  <si>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</si>
  <si>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</si>
  <si>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</si>
  <si>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</si>
  <si>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</si>
  <si>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</si>
  <si>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</si>
  <si>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</si>
  <si>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</si>
  <si>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</si>
  <si>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</si>
  <si>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</si>
  <si>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</si>
  <si>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</si>
  <si>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</si>
  <si>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</si>
  <si>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</si>
  <si>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</si>
  <si>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</si>
  <si>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</si>
  <si>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</si>
  <si>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</si>
  <si>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</si>
  <si>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</si>
  <si>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</si>
  <si>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</si>
  <si>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</si>
  <si>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</si>
  <si>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</si>
  <si>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</si>
  <si>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</si>
  <si>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</si>
  <si>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</si>
  <si>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</si>
  <si>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</si>
  <si>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</si>
  <si>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</si>
  <si>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</si>
  <si>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</si>
  <si>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</si>
  <si>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</si>
  <si>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</si>
  <si>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</si>
  <si>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</si>
  <si>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</si>
  <si>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</si>
  <si>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</si>
  <si>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</si>
  <si>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</si>
  <si>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</si>
  <si>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</si>
  <si>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</si>
  <si>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</si>
  <si>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</si>
  <si>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</si>
  <si>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</si>
  <si>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</si>
  <si>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</si>
  <si>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</si>
  <si>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</si>
  <si>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</si>
  <si>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</si>
  <si>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</si>
  <si>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</si>
  <si>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</si>
  <si>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</si>
  <si>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</si>
  <si>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</si>
  <si>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</si>
  <si>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</si>
  <si>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</si>
  <si>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</si>
  <si>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</si>
  <si>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</si>
  <si>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</si>
  <si>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</si>
  <si>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</si>
  <si>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</si>
  <si>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</si>
  <si>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</si>
  <si>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</si>
  <si>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</si>
  <si>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</si>
  <si>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</si>
  <si>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</si>
  <si>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</si>
  <si>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</si>
  <si>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</si>
  <si>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</si>
  <si>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</si>
  <si>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</si>
  <si>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</si>
  <si>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</si>
  <si>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</si>
  <si>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</si>
  <si>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</si>
  <si>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</si>
  <si>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</si>
  <si>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</si>
  <si>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</si>
  <si>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</si>
  <si>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</si>
  <si>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</si>
  <si>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</si>
  <si>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</si>
  <si>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</si>
  <si>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</si>
  <si>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</si>
  <si>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</si>
  <si>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</si>
  <si>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</si>
  <si>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</si>
  <si>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</si>
  <si>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</si>
  <si>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</si>
  <si>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</si>
  <si>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</si>
  <si>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</si>
  <si>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</si>
  <si>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</si>
  <si>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</si>
  <si>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Singing as Main Subject</t>
    </r>
  </si>
  <si>
    <r>
      <rPr>
        <sz val="9"/>
        <rFont val="Calibri"/>
        <family val="2"/>
        <charset val="238"/>
      </rPr>
      <t>B_FT_JE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</si>
  <si>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</si>
  <si>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</si>
  <si>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</si>
  <si>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</si>
  <si>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</si>
  <si>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</si>
  <si>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</si>
  <si>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</si>
  <si>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</si>
  <si>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Singing</t>
    </r>
  </si>
  <si>
    <r>
      <rPr>
        <sz val="9"/>
        <rFont val="Calibri"/>
        <family val="2"/>
        <charset val="238"/>
      </rPr>
      <t>B_KE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</si>
  <si>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</si>
  <si>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</si>
  <si>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</si>
  <si>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</si>
  <si>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</si>
  <si>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</si>
  <si>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</si>
  <si>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</si>
  <si>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</si>
  <si>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Practice</t>
    </r>
  </si>
  <si>
    <r>
      <rPr>
        <sz val="9"/>
        <rFont val="Calibri"/>
        <family val="2"/>
        <charset val="238"/>
      </rPr>
      <t>B_ZGY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</si>
  <si>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</si>
  <si>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</si>
  <si>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</si>
  <si>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</si>
  <si>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</si>
  <si>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</si>
  <si>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</si>
  <si>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</si>
  <si>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</si>
  <si>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Choir</t>
    </r>
  </si>
  <si>
    <r>
      <rPr>
        <sz val="9"/>
        <rFont val="Calibri"/>
        <family val="2"/>
        <charset val="238"/>
      </rPr>
      <t>B_JK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</si>
  <si>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</si>
  <si>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</si>
  <si>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</si>
  <si>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</si>
  <si>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</si>
  <si>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</si>
  <si>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</si>
  <si>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</si>
  <si>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</si>
  <si>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</si>
  <si>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</si>
  <si>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</si>
  <si>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</si>
  <si>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</si>
  <si>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</si>
  <si>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</si>
  <si>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</si>
  <si>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</si>
  <si>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Prosody (in English)</t>
    </r>
  </si>
  <si>
    <r>
      <rPr>
        <sz val="9"/>
        <rFont val="Calibri"/>
        <family val="2"/>
        <charset val="238"/>
      </rPr>
      <t>B_PR_J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</si>
  <si>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</si>
  <si>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</si>
  <si>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</si>
  <si>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</si>
  <si>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</si>
  <si>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</si>
  <si>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</si>
  <si>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</si>
  <si>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</si>
  <si>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</si>
  <si>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</si>
  <si>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</si>
  <si>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</si>
  <si>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</si>
  <si>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</si>
  <si>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</si>
  <si>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</si>
  <si>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</si>
  <si>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</si>
  <si>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</si>
  <si>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</si>
  <si>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</si>
  <si>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</si>
  <si>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</si>
  <si>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</si>
  <si>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</si>
  <si>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</si>
  <si>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</si>
  <si>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</si>
  <si>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</si>
  <si>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</si>
  <si>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</si>
  <si>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</si>
  <si>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</si>
  <si>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</si>
  <si>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</si>
  <si>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</si>
  <si>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</si>
  <si>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</si>
  <si>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</si>
  <si>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</si>
  <si>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</si>
  <si>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</si>
  <si>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</si>
  <si>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</si>
  <si>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</si>
  <si>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</si>
  <si>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</si>
  <si>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</si>
  <si>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</si>
  <si>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</si>
  <si>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</si>
  <si>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</si>
  <si>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</si>
  <si>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</si>
  <si>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</si>
  <si>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</si>
  <si>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</si>
  <si>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</si>
  <si>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</si>
  <si>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</si>
  <si>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</si>
  <si>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</si>
  <si>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</si>
  <si>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</si>
  <si>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</si>
  <si>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</si>
  <si>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</si>
  <si>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</si>
  <si>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</si>
  <si>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</si>
  <si>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</si>
  <si>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</si>
  <si>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</si>
  <si>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</si>
  <si>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</si>
  <si>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</si>
  <si>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</si>
  <si>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</si>
  <si>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</si>
  <si>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</si>
  <si>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</si>
  <si>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</si>
  <si>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</si>
  <si>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</si>
  <si>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</si>
  <si>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</si>
  <si>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</si>
  <si>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</si>
  <si>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</si>
  <si>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</si>
  <si>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</si>
  <si>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</si>
  <si>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</si>
  <si>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</si>
  <si>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</si>
  <si>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</si>
  <si>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</si>
  <si>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</si>
  <si>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</si>
  <si>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</si>
  <si>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</si>
  <si>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</si>
  <si>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</si>
  <si>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</si>
  <si>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</si>
  <si>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</si>
  <si>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</si>
  <si>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</si>
  <si>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</si>
  <si>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</si>
  <si>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</si>
  <si>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</si>
  <si>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</si>
  <si>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</si>
  <si>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</si>
  <si>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</si>
  <si>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</si>
  <si>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</si>
  <si>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</si>
  <si>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</si>
  <si>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</si>
  <si>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</si>
  <si>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</si>
  <si>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</si>
  <si>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</si>
  <si>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</si>
  <si>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</si>
  <si>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</si>
  <si>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</si>
  <si>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</si>
  <si>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</si>
  <si>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</si>
  <si>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</si>
  <si>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</si>
  <si>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</si>
  <si>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</si>
  <si>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</si>
  <si>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</si>
  <si>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</si>
  <si>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</si>
  <si>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JAZZ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</si>
  <si>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</si>
  <si>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</si>
  <si>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</si>
  <si>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</si>
  <si>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</si>
  <si>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</si>
  <si>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</si>
  <si>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</si>
  <si>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</si>
  <si>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</si>
  <si>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</si>
  <si>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</si>
  <si>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</si>
  <si>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</si>
  <si>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</si>
  <si>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</si>
  <si>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</si>
  <si>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</si>
  <si>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</si>
  <si>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</si>
  <si>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</si>
  <si>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</si>
  <si>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</si>
  <si>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</si>
  <si>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</si>
  <si>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</si>
  <si>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</si>
  <si>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</si>
  <si>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</si>
  <si>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</si>
  <si>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</si>
  <si>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</si>
  <si>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</si>
  <si>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</si>
  <si>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</si>
  <si>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</si>
  <si>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</si>
  <si>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Composition and Orchestration as Main Subject</t>
    </r>
  </si>
  <si>
    <r>
      <rPr>
        <sz val="9"/>
        <rFont val="Calibri"/>
        <family val="2"/>
        <charset val="238"/>
      </rPr>
      <t>B_FT_JZS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</si>
  <si>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</si>
  <si>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</si>
  <si>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</si>
  <si>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</si>
  <si>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</si>
  <si>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</si>
  <si>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</si>
  <si>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</si>
  <si>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</si>
  <si>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 xml:space="preserve">Classical Composition and Orchestration </t>
    </r>
  </si>
  <si>
    <r>
      <rPr>
        <sz val="9"/>
        <rFont val="Calibri"/>
        <family val="2"/>
        <charset val="238"/>
      </rPr>
      <t>B_KZSZ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</si>
  <si>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</si>
  <si>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</si>
  <si>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</si>
  <si>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</si>
  <si>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</si>
  <si>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</si>
  <si>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</si>
  <si>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</si>
  <si>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</si>
  <si>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</si>
  <si>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KZGY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</si>
  <si>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</si>
  <si>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</si>
  <si>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</si>
  <si>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</si>
  <si>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</si>
  <si>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</si>
  <si>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</si>
  <si>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</si>
  <si>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</si>
  <si>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</si>
  <si>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</si>
  <si>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</si>
  <si>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</si>
  <si>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</si>
  <si>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</si>
  <si>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</si>
  <si>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</si>
  <si>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</si>
  <si>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</si>
  <si>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</si>
  <si>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</si>
  <si>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</si>
  <si>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</si>
  <si>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</si>
  <si>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</si>
  <si>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</si>
  <si>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</si>
  <si>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</si>
  <si>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</si>
  <si>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</si>
  <si>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</si>
  <si>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</si>
  <si>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</si>
  <si>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B_JV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</si>
  <si>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</si>
  <si>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</si>
  <si>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</si>
  <si>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</si>
  <si>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</si>
  <si>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</si>
  <si>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</si>
  <si>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</si>
  <si>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</si>
  <si>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</si>
  <si>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</si>
  <si>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</si>
  <si>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</si>
  <si>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</si>
  <si>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</si>
  <si>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</si>
  <si>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</si>
  <si>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</si>
  <si>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</si>
  <si>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</si>
  <si>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</si>
  <si>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</si>
  <si>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</si>
  <si>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</si>
  <si>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</si>
  <si>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</si>
  <si>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</si>
  <si>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</si>
  <si>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</si>
  <si>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</si>
  <si>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</si>
  <si>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</si>
  <si>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</si>
  <si>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</si>
  <si>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</si>
  <si>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</si>
  <si>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</si>
  <si>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</si>
  <si>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</si>
  <si>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</si>
  <si>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</si>
  <si>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</si>
  <si>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</si>
  <si>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</si>
  <si>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</si>
  <si>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</si>
  <si>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</si>
  <si>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</si>
  <si>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</si>
  <si>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</si>
  <si>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</si>
  <si>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</si>
  <si>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</si>
  <si>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</si>
  <si>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</si>
  <si>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</si>
  <si>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</si>
  <si>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</si>
  <si>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</si>
  <si>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</si>
  <si>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</si>
  <si>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</si>
  <si>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</si>
  <si>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</si>
  <si>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</si>
  <si>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</si>
  <si>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</si>
  <si>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</si>
  <si>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</si>
  <si>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</si>
  <si>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</si>
  <si>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</si>
  <si>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</si>
  <si>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</si>
  <si>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</si>
  <si>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60/45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</si>
  <si>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</si>
  <si>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</si>
  <si>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</si>
  <si>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</si>
  <si>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</si>
  <si>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</si>
  <si>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</si>
  <si>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</si>
  <si>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</si>
  <si>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</si>
  <si>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</si>
  <si>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</si>
  <si>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</si>
  <si>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</si>
  <si>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</si>
  <si>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</si>
  <si>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</si>
  <si>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</si>
  <si>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</si>
  <si>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</si>
  <si>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</si>
  <si>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</si>
  <si>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</si>
  <si>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</si>
  <si>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</si>
  <si>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</si>
  <si>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</si>
  <si>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</si>
  <si>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</si>
  <si>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</si>
  <si>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</si>
  <si>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</si>
  <si>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</si>
  <si>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</si>
  <si>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</si>
  <si>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</si>
  <si>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</si>
  <si>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</si>
  <si>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</si>
  <si>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</si>
  <si>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</si>
  <si>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</si>
  <si>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</si>
  <si>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</si>
  <si>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</si>
  <si>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</si>
  <si>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</si>
  <si>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</si>
  <si>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</si>
  <si>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</si>
  <si>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</si>
  <si>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</si>
  <si>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</si>
  <si>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</si>
  <si>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</si>
  <si>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</si>
  <si>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</si>
  <si>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</si>
  <si>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</si>
  <si>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</si>
  <si>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</si>
  <si>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</si>
  <si>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</si>
  <si>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</si>
  <si>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</si>
  <si>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</si>
  <si>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</si>
  <si>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</si>
  <si>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</si>
  <si>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</si>
  <si>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</si>
  <si>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</si>
  <si>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</si>
  <si>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</si>
  <si>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</si>
  <si>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</si>
  <si>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</si>
  <si>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</si>
  <si>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</si>
  <si>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</si>
  <si>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</si>
  <si>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</si>
  <si>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</si>
  <si>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</si>
  <si>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</si>
  <si>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</si>
  <si>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</si>
  <si>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</si>
  <si>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</si>
  <si>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</si>
  <si>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</si>
  <si>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</si>
  <si>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</si>
  <si>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</si>
  <si>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</si>
  <si>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</si>
  <si>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</si>
  <si>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</si>
  <si>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</si>
  <si>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</si>
  <si>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</si>
  <si>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</si>
  <si>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</si>
  <si>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</si>
  <si>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</si>
  <si>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</si>
  <si>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</si>
  <si>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</si>
  <si>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</si>
  <si>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</si>
  <si>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</si>
  <si>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B_FT_ZKV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</si>
  <si>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</si>
  <si>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</si>
  <si>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</si>
  <si>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</si>
  <si>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</si>
  <si>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</si>
  <si>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</si>
  <si>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</si>
  <si>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</si>
  <si>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Conducting Technique as Main Subject (Choral)</t>
    </r>
  </si>
  <si>
    <r>
      <rPr>
        <sz val="9"/>
        <rFont val="Calibri"/>
        <family val="2"/>
        <charset val="238"/>
      </rPr>
      <t>B_FT_VT_ZKV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</si>
  <si>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</si>
  <si>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</si>
  <si>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</si>
  <si>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</si>
  <si>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</si>
  <si>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</si>
  <si>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</si>
  <si>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</si>
  <si>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</si>
  <si>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</si>
  <si>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B_FT_KVZ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</si>
  <si>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</si>
  <si>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</si>
  <si>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</si>
  <si>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</si>
  <si>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</si>
  <si>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</si>
  <si>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</si>
  <si>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</si>
  <si>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</si>
  <si>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</si>
  <si>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</si>
  <si>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</si>
  <si>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</si>
  <si>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</si>
  <si>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</si>
  <si>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</si>
  <si>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</si>
  <si>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</si>
  <si>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</si>
  <si>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</si>
  <si>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</si>
  <si>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</si>
  <si>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</si>
  <si>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</si>
  <si>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</si>
  <si>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</si>
  <si>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</si>
  <si>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</si>
  <si>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</si>
  <si>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</si>
  <si>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</si>
  <si>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</si>
  <si>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</si>
  <si>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</si>
  <si>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(Orchestra/Choral)</t>
    </r>
  </si>
  <si>
    <r>
      <rPr>
        <sz val="9"/>
        <rFont val="Calibri"/>
        <family val="2"/>
        <charset val="238"/>
      </rPr>
      <t>B_HZK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</si>
  <si>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</si>
  <si>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</si>
  <si>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</si>
  <si>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</si>
  <si>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</si>
  <si>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</si>
  <si>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</si>
  <si>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</si>
  <si>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</si>
  <si>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</si>
  <si>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</si>
  <si>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</si>
  <si>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</si>
  <si>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</si>
  <si>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</si>
  <si>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</si>
  <si>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</si>
  <si>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</si>
  <si>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</si>
  <si>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</si>
  <si>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</si>
  <si>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</si>
  <si>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</si>
  <si>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</si>
  <si>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</si>
  <si>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</si>
  <si>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</si>
  <si>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</si>
  <si>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</si>
  <si>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</si>
  <si>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</si>
  <si>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</si>
  <si>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</si>
  <si>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</si>
  <si>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</si>
  <si>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</si>
  <si>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</si>
  <si>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</si>
  <si>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</si>
  <si>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</si>
  <si>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</si>
  <si>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</si>
  <si>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</si>
  <si>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</si>
  <si>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</si>
  <si>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</si>
  <si>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</si>
  <si>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</si>
  <si>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</si>
  <si>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</si>
  <si>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</si>
  <si>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</si>
  <si>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</si>
  <si>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</si>
  <si>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</si>
  <si>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</si>
  <si>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</si>
  <si>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</si>
  <si>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</si>
  <si>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</si>
  <si>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</si>
  <si>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</si>
  <si>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</si>
  <si>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</si>
  <si>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</si>
  <si>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</si>
  <si>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</si>
  <si>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</si>
  <si>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</si>
  <si>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</si>
  <si>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</si>
  <si>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</si>
  <si>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</si>
  <si>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</si>
  <si>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</si>
  <si>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</si>
  <si>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</si>
  <si>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</si>
  <si>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</si>
  <si>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</si>
  <si>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</si>
  <si>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</si>
  <si>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</si>
  <si>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</si>
  <si>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</si>
  <si>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</si>
  <si>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</si>
  <si>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</si>
  <si>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</si>
  <si>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</si>
  <si>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</si>
  <si>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</si>
  <si>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</si>
  <si>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</si>
  <si>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</si>
  <si>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</si>
  <si>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</si>
  <si>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</si>
  <si>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</si>
  <si>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</si>
  <si>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</si>
  <si>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</si>
  <si>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</si>
  <si>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</si>
  <si>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</si>
  <si>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</si>
  <si>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</si>
  <si>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</si>
  <si>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</si>
  <si>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</si>
  <si>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</si>
  <si>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</si>
  <si>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</si>
  <si>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</si>
  <si>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</si>
  <si>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</si>
  <si>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</si>
  <si>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</si>
  <si>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</si>
  <si>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</si>
  <si>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</si>
  <si>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</si>
  <si>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</si>
  <si>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</si>
  <si>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</si>
  <si>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</si>
  <si>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</si>
  <si>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</si>
  <si>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</si>
  <si>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</si>
  <si>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</si>
  <si>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</si>
  <si>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</si>
  <si>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</si>
  <si>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</si>
  <si>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</si>
  <si>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</si>
  <si>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</si>
  <si>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</si>
  <si>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</si>
  <si>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</si>
  <si>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</si>
  <si>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</si>
  <si>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</si>
  <si>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</si>
  <si>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</si>
  <si>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</si>
  <si>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</si>
  <si>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</si>
  <si>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</si>
  <si>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</si>
  <si>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</si>
  <si>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</si>
  <si>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</si>
  <si>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</si>
  <si>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</si>
  <si>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</si>
  <si>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</si>
  <si>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</si>
  <si>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</si>
  <si>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</si>
  <si>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</si>
  <si>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</si>
  <si>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</si>
  <si>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</si>
  <si>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</si>
  <si>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</si>
  <si>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</si>
  <si>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</si>
  <si>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</si>
  <si>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 (CHORAL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</si>
  <si>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</si>
  <si>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</si>
  <si>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</si>
  <si>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</si>
  <si>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</si>
  <si>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</si>
  <si>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</si>
  <si>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</si>
  <si>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</si>
  <si>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</si>
  <si>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</si>
  <si>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</si>
  <si>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</si>
  <si>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</si>
  <si>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</si>
  <si>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</si>
  <si>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</si>
  <si>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</si>
  <si>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</si>
  <si>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</si>
  <si>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</si>
  <si>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</si>
  <si>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</si>
  <si>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</si>
  <si>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</si>
  <si>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</si>
  <si>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</si>
  <si>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</si>
  <si>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</si>
  <si>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</si>
  <si>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</si>
  <si>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</si>
  <si>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</si>
  <si>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</si>
  <si>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</si>
  <si>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</si>
  <si>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</si>
  <si>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 (Choral)</t>
    </r>
  </si>
  <si>
    <r>
      <rPr>
        <sz val="9"/>
        <rFont val="Calibri"/>
        <family val="2"/>
        <charset val="238"/>
      </rPr>
      <t>B_FT_VT_KV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</si>
  <si>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</si>
  <si>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</si>
  <si>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</si>
  <si>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</si>
  <si>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</si>
  <si>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</si>
  <si>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</si>
  <si>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</si>
  <si>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</si>
  <si>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</si>
  <si>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B_FT_KV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</si>
  <si>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</si>
  <si>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</si>
  <si>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</si>
  <si>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</si>
  <si>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</si>
  <si>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</si>
  <si>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</si>
  <si>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</si>
  <si>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</si>
  <si>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</si>
  <si>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</si>
  <si>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</si>
  <si>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</si>
  <si>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</si>
  <si>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</si>
  <si>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</si>
  <si>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</si>
  <si>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</si>
  <si>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</si>
  <si>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</si>
  <si>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</si>
  <si>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</si>
  <si>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</si>
  <si>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</si>
  <si>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</si>
  <si>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</si>
  <si>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</si>
  <si>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</si>
  <si>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</si>
  <si>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</si>
  <si>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</si>
  <si>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</si>
  <si>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</si>
  <si>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</si>
  <si>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</si>
  <si>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</si>
  <si>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</si>
  <si>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rFont val="Calibri"/>
        <family val="2"/>
        <charset val="238"/>
      </rPr>
      <t>B_KHP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</si>
  <si>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</si>
  <si>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</si>
  <si>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</si>
  <si>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</si>
  <si>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</si>
  <si>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</si>
  <si>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</si>
  <si>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</si>
  <si>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</si>
  <si>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</si>
  <si>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</si>
  <si>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</si>
  <si>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</si>
  <si>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</si>
  <si>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</si>
  <si>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</si>
  <si>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</si>
  <si>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</si>
  <si>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</si>
  <si>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</si>
  <si>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</si>
  <si>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</si>
  <si>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</si>
  <si>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</si>
  <si>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</si>
  <si>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</si>
  <si>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</si>
  <si>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</si>
  <si>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</si>
  <si>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</si>
  <si>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</si>
  <si>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</si>
  <si>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</si>
  <si>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</si>
  <si>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</si>
  <si>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</si>
  <si>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</si>
  <si>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</si>
  <si>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</si>
  <si>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</si>
  <si>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</si>
  <si>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</si>
  <si>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</si>
  <si>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</si>
  <si>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</si>
  <si>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</si>
  <si>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</si>
  <si>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</si>
  <si>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</si>
  <si>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</si>
  <si>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</si>
  <si>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</si>
  <si>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</si>
  <si>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</si>
  <si>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</si>
  <si>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</si>
  <si>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</si>
  <si>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</si>
  <si>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</si>
  <si>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</si>
  <si>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</si>
  <si>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</si>
  <si>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</si>
  <si>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</si>
  <si>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</si>
  <si>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</si>
  <si>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</si>
  <si>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</si>
  <si>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</si>
  <si>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</si>
  <si>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</si>
  <si>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</si>
  <si>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</si>
  <si>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</si>
  <si>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</si>
  <si>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</si>
  <si>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</si>
  <si>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</si>
  <si>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</si>
  <si>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</si>
  <si>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</si>
  <si>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</si>
  <si>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</si>
  <si>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</si>
  <si>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</si>
  <si>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</si>
  <si>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</si>
  <si>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</si>
  <si>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</si>
  <si>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</si>
  <si>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</si>
  <si>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</si>
  <si>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</si>
  <si>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</si>
  <si>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</si>
  <si>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</si>
  <si>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</si>
  <si>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</si>
  <si>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</si>
  <si>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</si>
  <si>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</si>
  <si>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</si>
  <si>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</si>
  <si>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</si>
  <si>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</si>
  <si>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</si>
  <si>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</si>
  <si>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</si>
  <si>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</si>
  <si>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</si>
  <si>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</si>
  <si>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</si>
  <si>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</si>
  <si>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</si>
  <si>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</si>
  <si>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</si>
  <si>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</si>
  <si>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</si>
  <si>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</si>
  <si>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</si>
  <si>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</si>
  <si>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</si>
  <si>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</si>
  <si>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</si>
  <si>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</si>
  <si>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</si>
  <si>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</si>
  <si>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</si>
  <si>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</si>
  <si>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</si>
  <si>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</si>
  <si>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</si>
  <si>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</si>
  <si>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</si>
  <si>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</si>
  <si>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</si>
  <si>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</si>
  <si>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</si>
  <si>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</si>
  <si>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</si>
  <si>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</si>
  <si>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</si>
  <si>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</si>
  <si>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</si>
  <si>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</si>
  <si>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</si>
  <si>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</si>
  <si>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</si>
  <si>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</si>
  <si>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</si>
  <si>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</si>
  <si>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</si>
  <si>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ORCHESTRAL AND CHORAL CONDUCTING (ORCHESTRAL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</si>
  <si>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</si>
  <si>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</si>
  <si>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</si>
  <si>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</si>
  <si>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</si>
  <si>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</si>
  <si>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</si>
  <si>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</si>
  <si>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</si>
  <si>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</si>
  <si>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</si>
  <si>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</si>
  <si>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</si>
  <si>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</si>
  <si>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</si>
  <si>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</si>
  <si>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</si>
  <si>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</si>
  <si>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</si>
  <si>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</si>
  <si>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</si>
  <si>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</si>
  <si>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</si>
  <si>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</si>
  <si>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</si>
  <si>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</si>
  <si>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</si>
  <si>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</si>
  <si>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</si>
  <si>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</si>
  <si>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</si>
  <si>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</si>
  <si>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</si>
  <si>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</si>
  <si>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</si>
  <si>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</si>
  <si>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</si>
  <si>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</si>
  <si>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B_FT_ZKVZ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</si>
  <si>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</si>
  <si>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</si>
  <si>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</si>
  <si>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</si>
  <si>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</si>
  <si>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</si>
  <si>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</si>
  <si>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</si>
  <si>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</si>
  <si>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</si>
  <si>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</si>
  <si>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</si>
  <si>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</si>
  <si>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</si>
  <si>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</si>
  <si>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</si>
  <si>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</si>
  <si>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</si>
  <si>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</si>
  <si>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</si>
  <si>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</si>
  <si>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</si>
  <si>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</si>
  <si>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</si>
  <si>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</si>
  <si>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</si>
  <si>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</si>
  <si>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</si>
  <si>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</si>
  <si>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</si>
  <si>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</si>
  <si>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</si>
  <si>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</si>
  <si>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</si>
  <si>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</si>
  <si>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</si>
  <si>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</si>
  <si>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</si>
  <si>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</si>
  <si>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</si>
  <si>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</si>
  <si>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</si>
  <si>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</si>
  <si>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</si>
  <si>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rFont val="Calibri"/>
        <family val="2"/>
        <charset val="238"/>
      </rPr>
      <t>B_ZHP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</si>
  <si>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</si>
  <si>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</si>
  <si>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</si>
  <si>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</si>
  <si>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</si>
  <si>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</si>
  <si>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</si>
  <si>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</si>
  <si>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</si>
  <si>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</si>
  <si>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</si>
  <si>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</si>
  <si>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</si>
  <si>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</si>
  <si>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</si>
  <si>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</si>
  <si>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</si>
  <si>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</si>
  <si>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</si>
  <si>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</si>
  <si>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</si>
  <si>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</si>
  <si>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</si>
  <si>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</si>
  <si>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</si>
  <si>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</si>
  <si>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</si>
  <si>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</si>
  <si>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</si>
  <si>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</si>
  <si>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</si>
  <si>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</si>
  <si>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</si>
  <si>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</si>
  <si>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</si>
  <si>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</si>
  <si>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</si>
  <si>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</si>
  <si>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</si>
  <si>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</si>
  <si>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</si>
  <si>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</si>
  <si>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</si>
  <si>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</si>
  <si>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</si>
  <si>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</si>
  <si>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</si>
  <si>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</si>
  <si>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</si>
  <si>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</si>
  <si>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</si>
  <si>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</si>
  <si>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</si>
  <si>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</si>
  <si>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</si>
  <si>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</si>
  <si>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</si>
  <si>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</si>
  <si>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</si>
  <si>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</si>
  <si>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</si>
  <si>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</si>
  <si>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</si>
  <si>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</si>
  <si>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</si>
  <si>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</si>
  <si>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</si>
  <si>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</si>
  <si>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</si>
  <si>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</si>
  <si>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</si>
  <si>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</si>
  <si>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</si>
  <si>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</si>
  <si>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</si>
  <si>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</si>
  <si>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</si>
  <si>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</si>
  <si>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</si>
  <si>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</si>
  <si>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</si>
  <si>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</si>
  <si>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</si>
  <si>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</si>
  <si>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</si>
  <si>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</si>
  <si>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</si>
  <si>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</si>
  <si>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</si>
  <si>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</si>
  <si>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</si>
  <si>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</si>
  <si>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</si>
  <si>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</si>
  <si>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</si>
  <si>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</si>
  <si>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</si>
  <si>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</si>
  <si>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</si>
  <si>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</si>
  <si>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</si>
  <si>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</si>
  <si>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</si>
  <si>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</si>
  <si>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</si>
  <si>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</si>
  <si>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</si>
  <si>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</si>
  <si>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</si>
  <si>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</si>
  <si>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</si>
  <si>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</si>
  <si>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</si>
  <si>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</si>
  <si>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</si>
  <si>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</si>
  <si>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</si>
  <si>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</si>
  <si>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</si>
  <si>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</si>
  <si>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</si>
  <si>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</si>
  <si>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</si>
  <si>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</si>
  <si>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</si>
  <si>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</si>
  <si>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</si>
  <si>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</si>
  <si>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</si>
  <si>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CHURCH MUSIC PERFORMANCE (ORGAN)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</si>
  <si>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</si>
  <si>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</si>
  <si>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</si>
  <si>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</si>
  <si>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</si>
  <si>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</si>
  <si>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</si>
  <si>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</si>
  <si>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</si>
  <si>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</si>
  <si>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</si>
  <si>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</si>
  <si>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</si>
  <si>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</si>
  <si>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</si>
  <si>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</si>
  <si>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</si>
  <si>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</si>
  <si>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</si>
  <si>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</si>
  <si>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</si>
  <si>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</si>
  <si>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</si>
  <si>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</si>
  <si>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</si>
  <si>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</si>
  <si>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</si>
  <si>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</si>
  <si>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</si>
  <si>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</si>
  <si>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</si>
  <si>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</si>
  <si>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</si>
  <si>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</si>
  <si>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</si>
  <si>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</si>
  <si>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</si>
  <si>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</si>
  <si>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B_O_EO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</si>
  <si>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</si>
  <si>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</si>
  <si>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</si>
  <si>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</si>
  <si>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</si>
  <si>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</si>
  <si>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</si>
  <si>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</si>
  <si>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</si>
  <si>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</si>
  <si>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</si>
  <si>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</si>
  <si>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</si>
  <si>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</si>
  <si>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</si>
  <si>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</si>
  <si>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B_RI_EZ</t>
    </r>
  </si>
  <si>
    <r>
      <rPr>
        <sz val="9"/>
        <rFont val="Calibri"/>
        <family val="2"/>
        <charset val="238"/>
      </rPr>
      <t>B_O_EO (2)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</si>
  <si>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</si>
  <si>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</si>
  <si>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as Accompanying Instrument</t>
    </r>
  </si>
  <si>
    <r>
      <rPr>
        <sz val="9"/>
        <rFont val="Calibri"/>
        <family val="2"/>
        <charset val="238"/>
      </rPr>
      <t>B_OKI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</si>
  <si>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</si>
  <si>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</si>
  <si>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</si>
  <si>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</si>
  <si>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B_CJ_EZ</t>
    </r>
  </si>
  <si>
    <r>
      <rPr>
        <sz val="9"/>
        <rFont val="Calibri"/>
        <family val="2"/>
        <charset val="238"/>
      </rPr>
      <t>B_TP_EZ (4)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</si>
  <si>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</si>
  <si>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</si>
  <si>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</si>
  <si>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</si>
  <si>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</si>
  <si>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</si>
  <si>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</si>
  <si>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</si>
  <si>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</si>
  <si>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</si>
  <si>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</si>
  <si>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</si>
  <si>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</si>
  <si>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</si>
  <si>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</si>
  <si>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</si>
  <si>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B_BG_EZ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</si>
  <si>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</si>
  <si>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</si>
  <si>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</si>
  <si>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</si>
  <si>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</si>
  <si>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</si>
  <si>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B_KV_EZ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</si>
  <si>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</si>
  <si>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</si>
  <si>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</si>
  <si>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</si>
  <si>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</si>
  <si>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</si>
  <si>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</si>
  <si>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</si>
  <si>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</si>
  <si>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</si>
  <si>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</si>
  <si>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</si>
  <si>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</si>
  <si>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</si>
  <si>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</si>
  <si>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</si>
  <si>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</si>
  <si>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</si>
  <si>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</si>
  <si>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</si>
  <si>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</si>
  <si>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</si>
  <si>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</si>
  <si>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Church Music Repertoire "A"</t>
    </r>
  </si>
  <si>
    <r>
      <rPr>
        <sz val="9"/>
        <rFont val="Calibri"/>
        <family val="2"/>
        <charset val="238"/>
      </rPr>
      <t>B_EI_A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</si>
  <si>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</si>
  <si>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</si>
  <si>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</si>
  <si>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</si>
  <si>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</si>
  <si>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</si>
  <si>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</si>
  <si>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</si>
  <si>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Church Music Repertoire "B"</t>
    </r>
  </si>
  <si>
    <r>
      <rPr>
        <sz val="9"/>
        <rFont val="Calibri"/>
        <family val="2"/>
        <charset val="238"/>
      </rPr>
      <t>B_EI_B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</si>
  <si>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</si>
  <si>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</si>
  <si>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</si>
  <si>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</si>
  <si>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</si>
  <si>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</si>
  <si>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</si>
  <si>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</si>
  <si>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"A"</t>
    </r>
  </si>
  <si>
    <r>
      <rPr>
        <sz val="9"/>
        <rFont val="Calibri"/>
        <family val="2"/>
        <charset val="238"/>
      </rPr>
      <t>B_GGA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</si>
  <si>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</si>
  <si>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</si>
  <si>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</si>
  <si>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</si>
  <si>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</si>
  <si>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</si>
  <si>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</si>
  <si>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</si>
  <si>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</si>
  <si>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"B"</t>
    </r>
  </si>
  <si>
    <r>
      <rPr>
        <sz val="9"/>
        <rFont val="Calibri"/>
        <family val="2"/>
        <charset val="238"/>
      </rPr>
      <t>B_GGB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</si>
  <si>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</si>
  <si>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</si>
  <si>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</si>
  <si>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</si>
  <si>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</si>
  <si>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</si>
  <si>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</si>
  <si>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</si>
  <si>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</si>
  <si>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Memoriter</t>
    </r>
  </si>
  <si>
    <r>
      <rPr>
        <sz val="9"/>
        <rFont val="Calibri"/>
        <family val="2"/>
        <charset val="238"/>
      </rPr>
      <t>B_GGM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</si>
  <si>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</si>
  <si>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</si>
  <si>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</si>
  <si>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</si>
  <si>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</si>
  <si>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</si>
  <si>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</si>
  <si>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Introduction to Church Music</t>
    </r>
  </si>
  <si>
    <r>
      <rPr>
        <sz val="9"/>
        <rFont val="Calibri"/>
        <family val="2"/>
        <charset val="238"/>
      </rPr>
      <t>B_EAI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</si>
  <si>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</si>
  <si>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</si>
  <si>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Early Hungarian Music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</si>
  <si>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</si>
  <si>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B_AZT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</si>
  <si>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</si>
  <si>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</si>
  <si>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</si>
  <si>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</t>
    </r>
  </si>
  <si>
    <r>
      <rPr>
        <sz val="9"/>
        <rFont val="Calibri"/>
        <family val="2"/>
        <charset val="238"/>
      </rPr>
      <t>B_NE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</si>
  <si>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</si>
  <si>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</si>
  <si>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</si>
  <si>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</si>
  <si>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</si>
  <si>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</si>
  <si>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 Memoriter</t>
    </r>
  </si>
  <si>
    <r>
      <rPr>
        <sz val="9"/>
        <rFont val="Calibri"/>
        <family val="2"/>
        <charset val="238"/>
      </rPr>
      <t>B_NME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</si>
  <si>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</si>
  <si>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</si>
  <si>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</si>
  <si>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</si>
  <si>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</si>
  <si>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</si>
  <si>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</si>
  <si>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</si>
  <si>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</si>
  <si>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</si>
  <si>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</si>
  <si>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</si>
  <si>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</si>
  <si>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</si>
  <si>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</si>
  <si>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</si>
  <si>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</si>
  <si>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</si>
  <si>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</si>
  <si>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</si>
  <si>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</si>
  <si>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</si>
  <si>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</si>
  <si>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</si>
  <si>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</si>
  <si>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</si>
  <si>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</si>
  <si>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</si>
  <si>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</si>
  <si>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</si>
  <si>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</si>
  <si>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</si>
  <si>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</si>
  <si>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</si>
  <si>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</si>
  <si>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</si>
  <si>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</si>
  <si>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</si>
  <si>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</si>
  <si>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</si>
  <si>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</si>
  <si>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</si>
  <si>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</si>
  <si>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</si>
  <si>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</si>
  <si>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</si>
  <si>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</si>
  <si>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</si>
  <si>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</si>
  <si>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</si>
  <si>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</si>
  <si>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</si>
  <si>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</si>
  <si>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</si>
  <si>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</si>
  <si>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</si>
  <si>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</si>
  <si>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</si>
  <si>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</si>
  <si>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</si>
  <si>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B_MZT_E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</si>
  <si>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</si>
  <si>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</si>
  <si>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</si>
  <si>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</si>
  <si>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</si>
  <si>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</si>
  <si>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</si>
  <si>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</si>
  <si>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</si>
  <si>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</si>
  <si>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</si>
  <si>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</si>
  <si>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</si>
  <si>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</si>
  <si>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</si>
  <si>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</si>
  <si>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</si>
  <si>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</si>
  <si>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</si>
  <si>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</si>
  <si>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</si>
  <si>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</si>
  <si>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</si>
  <si>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</si>
  <si>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</si>
  <si>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</si>
  <si>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</si>
  <si>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</si>
  <si>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</si>
  <si>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b/>
        <i/>
        <sz val="9"/>
        <rFont val="Calibri"/>
        <family val="2"/>
        <charset val="238"/>
      </rPr>
      <t>Elective Compulsory Module A – Catholic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</si>
  <si>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</si>
  <si>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</si>
  <si>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</si>
  <si>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</si>
  <si>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</si>
  <si>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</si>
  <si>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</si>
  <si>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</si>
  <si>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</si>
  <si>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Hymnology</t>
    </r>
  </si>
  <si>
    <r>
      <rPr>
        <sz val="9"/>
        <rFont val="Calibri"/>
        <family val="2"/>
        <charset val="238"/>
      </rPr>
      <t>B_KHI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</si>
  <si>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</si>
  <si>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</si>
  <si>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</si>
  <si>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</si>
  <si>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</si>
  <si>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Methodology</t>
    </r>
  </si>
  <si>
    <r>
      <rPr>
        <sz val="9"/>
        <rFont val="Calibri"/>
        <family val="2"/>
        <charset val="238"/>
      </rPr>
      <t>B_LM_K</t>
    </r>
  </si>
  <si>
    <r>
      <rPr>
        <sz val="9"/>
        <rFont val="Calibri"/>
        <family val="2"/>
        <charset val="238"/>
      </rPr>
      <t>B_KHI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</si>
  <si>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</si>
  <si>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</si>
  <si>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</si>
  <si>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</si>
  <si>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</si>
  <si>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</si>
  <si>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Catholic Liturgy</t>
    </r>
  </si>
  <si>
    <r>
      <rPr>
        <sz val="9"/>
        <rFont val="Calibri"/>
        <family val="2"/>
        <charset val="238"/>
      </rPr>
      <t>B_LS_K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</si>
  <si>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</si>
  <si>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</si>
  <si>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</si>
  <si>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</si>
  <si>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</si>
  <si>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</si>
  <si>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</si>
  <si>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</si>
  <si>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</si>
  <si>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Liturgics</t>
    </r>
  </si>
  <si>
    <r>
      <rPr>
        <sz val="9"/>
        <rFont val="Calibri"/>
        <family val="2"/>
        <charset val="238"/>
      </rPr>
      <t>B_LIT_K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</si>
  <si>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</si>
  <si>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</si>
  <si>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</si>
  <si>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</si>
  <si>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</si>
  <si>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</si>
  <si>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Liturgy</t>
    </r>
  </si>
  <si>
    <r>
      <rPr>
        <sz val="9"/>
        <rFont val="Calibri"/>
        <family val="2"/>
        <charset val="238"/>
      </rPr>
      <t>B_LITT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</si>
  <si>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</si>
  <si>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</si>
  <si>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</si>
  <si>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</si>
  <si>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</si>
  <si>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</si>
  <si>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</si>
  <si>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</si>
  <si>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</si>
  <si>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</si>
  <si>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</si>
  <si>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</si>
  <si>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</si>
  <si>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</si>
  <si>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</si>
  <si>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Organ Music</t>
    </r>
  </si>
  <si>
    <r>
      <rPr>
        <sz val="9"/>
        <color theme="1"/>
        <rFont val="Calibri"/>
        <family val="2"/>
        <charset val="238"/>
      </rPr>
      <t>B_LO_K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</si>
  <si>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</si>
  <si>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</si>
  <si>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</si>
  <si>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</si>
  <si>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</si>
  <si>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</si>
  <si>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</si>
  <si>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Module B – Protestant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</si>
  <si>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</si>
  <si>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</si>
  <si>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</si>
  <si>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</si>
  <si>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</si>
  <si>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</si>
  <si>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</si>
  <si>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</si>
  <si>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</si>
  <si>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Hymnology</t>
    </r>
  </si>
  <si>
    <r>
      <rPr>
        <sz val="9"/>
        <rFont val="Calibri"/>
        <family val="2"/>
        <charset val="238"/>
      </rPr>
      <t>B_PHI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</si>
  <si>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</si>
  <si>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</si>
  <si>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</si>
  <si>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</si>
  <si>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</si>
  <si>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Methodology of Liturgy</t>
    </r>
  </si>
  <si>
    <r>
      <rPr>
        <sz val="9"/>
        <rFont val="Calibri"/>
        <family val="2"/>
        <charset val="238"/>
      </rPr>
      <t>B_LM_P</t>
    </r>
  </si>
  <si>
    <r>
      <rPr>
        <sz val="9"/>
        <rFont val="Calibri"/>
        <family val="2"/>
        <charset val="238"/>
      </rPr>
      <t>B_PHI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</si>
  <si>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</si>
  <si>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</si>
  <si>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</si>
  <si>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</si>
  <si>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</si>
  <si>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</si>
  <si>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Protestant Liturgy</t>
    </r>
  </si>
  <si>
    <r>
      <rPr>
        <sz val="9"/>
        <rFont val="Calibri"/>
        <family val="2"/>
        <charset val="238"/>
      </rPr>
      <t>B_LS_P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</si>
  <si>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</si>
  <si>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</si>
  <si>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</si>
  <si>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</si>
  <si>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</si>
  <si>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</si>
  <si>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</si>
  <si>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</si>
  <si>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Liturgy</t>
    </r>
  </si>
  <si>
    <r>
      <rPr>
        <sz val="9"/>
        <rFont val="Calibri"/>
        <family val="2"/>
        <charset val="238"/>
      </rPr>
      <t>B_LIT_P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</si>
  <si>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</si>
  <si>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</si>
  <si>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</si>
  <si>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</si>
  <si>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</si>
  <si>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</si>
  <si>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</si>
  <si>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</si>
  <si>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</si>
  <si>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</si>
  <si>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</si>
  <si>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</si>
  <si>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</si>
  <si>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</si>
  <si>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</si>
  <si>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Language (German)</t>
    </r>
  </si>
  <si>
    <r>
      <rPr>
        <sz val="9"/>
        <rFont val="Calibri"/>
        <family val="2"/>
        <charset val="238"/>
      </rPr>
      <t>B_LTN_N</t>
    </r>
  </si>
  <si>
    <r>
      <rPr>
        <sz val="9"/>
        <rFont val="Calibri"/>
        <family val="2"/>
        <charset val="238"/>
      </rPr>
      <t>R; B_LTN_L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</si>
  <si>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</si>
  <si>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</si>
  <si>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</si>
  <si>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</si>
  <si>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Protestant Liturgical Organ Music </t>
    </r>
  </si>
  <si>
    <r>
      <rPr>
        <sz val="9"/>
        <color theme="1"/>
        <rFont val="Calibri"/>
        <family val="2"/>
        <charset val="238"/>
      </rPr>
      <t>B_LO_P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</si>
  <si>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</si>
  <si>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</si>
  <si>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</si>
  <si>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</si>
  <si>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</si>
  <si>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</si>
  <si>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</si>
  <si>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</si>
  <si>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</si>
  <si>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</si>
  <si>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</si>
  <si>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</si>
  <si>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</si>
  <si>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</si>
  <si>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 CATHOLIC:</t>
    </r>
  </si>
  <si>
    <r>
      <rPr>
        <b/>
        <sz val="9"/>
        <color theme="1"/>
        <rFont val="Calibri"/>
        <family val="2"/>
        <charset val="238"/>
      </rPr>
      <t>TOTAL PROTESTANT: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</si>
  <si>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</si>
  <si>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</si>
  <si>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b/>
        <sz val="10"/>
        <color theme="1"/>
        <rFont val="Calibri"/>
        <family val="2"/>
        <charset val="238"/>
      </rPr>
      <t>PERFORMANCE - CHURCH MUSIC PERFORMANCE (CHORAL CONDUCTING)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</si>
  <si>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</si>
  <si>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</si>
  <si>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</si>
  <si>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</si>
  <si>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</si>
  <si>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</si>
  <si>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</si>
  <si>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</si>
  <si>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</si>
  <si>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</si>
  <si>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</si>
  <si>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</si>
  <si>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</si>
  <si>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</si>
  <si>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</si>
  <si>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</si>
  <si>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</si>
  <si>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</si>
  <si>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</si>
  <si>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</si>
  <si>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</si>
  <si>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</si>
  <si>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</si>
  <si>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</si>
  <si>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</si>
  <si>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</si>
  <si>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</si>
  <si>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</si>
  <si>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</si>
  <si>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</si>
  <si>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</si>
  <si>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</si>
  <si>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</si>
  <si>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</si>
  <si>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</si>
  <si>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</si>
  <si>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</si>
  <si>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</si>
  <si>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B_KV_EZ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</si>
  <si>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</si>
  <si>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</si>
  <si>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</si>
  <si>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</si>
  <si>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</si>
  <si>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</si>
  <si>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</si>
  <si>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</si>
  <si>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</si>
  <si>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</si>
  <si>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</si>
  <si>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</si>
  <si>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</si>
  <si>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</si>
  <si>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</si>
  <si>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</si>
  <si>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</si>
  <si>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</si>
  <si>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</si>
  <si>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</si>
  <si>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</si>
  <si>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B_BG_EZ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</si>
  <si>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</si>
  <si>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</si>
  <si>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</si>
  <si>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</si>
  <si>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</si>
  <si>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</si>
  <si>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B_O_EKV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</si>
  <si>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</si>
  <si>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</si>
  <si>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</si>
  <si>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</si>
  <si>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</si>
  <si>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</si>
  <si>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</si>
  <si>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</si>
  <si>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</si>
  <si>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</si>
  <si>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B_OI_EZ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</si>
  <si>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</si>
  <si>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</si>
  <si>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</si>
  <si>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</si>
  <si>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</si>
  <si>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B_RI_EZ</t>
    </r>
  </si>
  <si>
    <r>
      <rPr>
        <sz val="9"/>
        <rFont val="Calibri"/>
        <family val="2"/>
        <charset val="238"/>
      </rPr>
      <t>B_O_EKV (2)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</si>
  <si>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</si>
  <si>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</si>
  <si>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as Accompanying Instrument</t>
    </r>
  </si>
  <si>
    <r>
      <rPr>
        <sz val="9"/>
        <rFont val="Calibri"/>
        <family val="2"/>
        <charset val="238"/>
      </rPr>
      <t>B_OKI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</si>
  <si>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</si>
  <si>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</si>
  <si>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</si>
  <si>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</si>
  <si>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B_CJ_EZ</t>
    </r>
  </si>
  <si>
    <r>
      <rPr>
        <sz val="9"/>
        <rFont val="Calibri"/>
        <family val="2"/>
        <charset val="238"/>
      </rPr>
      <t>B_TP_EZ (2)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</si>
  <si>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</si>
  <si>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</si>
  <si>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</si>
  <si>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</si>
  <si>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</si>
  <si>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</si>
  <si>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</si>
  <si>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</si>
  <si>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</si>
  <si>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</si>
  <si>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</si>
  <si>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</si>
  <si>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</si>
  <si>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</si>
  <si>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</si>
  <si>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</si>
  <si>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</si>
  <si>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</si>
  <si>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</si>
  <si>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</si>
  <si>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Church Music Repertoire "A"</t>
    </r>
  </si>
  <si>
    <r>
      <rPr>
        <sz val="9"/>
        <rFont val="Calibri"/>
        <family val="2"/>
        <charset val="238"/>
      </rPr>
      <t>B_EI_A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</si>
  <si>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</si>
  <si>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</si>
  <si>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</si>
  <si>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</si>
  <si>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</si>
  <si>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</si>
  <si>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</si>
  <si>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</si>
  <si>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Church Music Repertoire "B"</t>
    </r>
  </si>
  <si>
    <r>
      <rPr>
        <sz val="9"/>
        <rFont val="Calibri"/>
        <family val="2"/>
        <charset val="238"/>
      </rPr>
      <t>B_EI_B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</si>
  <si>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</si>
  <si>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</si>
  <si>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</si>
  <si>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</si>
  <si>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</si>
  <si>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</si>
  <si>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</si>
  <si>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</si>
  <si>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"A"</t>
    </r>
  </si>
  <si>
    <r>
      <rPr>
        <sz val="9"/>
        <rFont val="Calibri"/>
        <family val="2"/>
        <charset val="238"/>
      </rPr>
      <t>B_GGA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</si>
  <si>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</si>
  <si>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</si>
  <si>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</si>
  <si>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</si>
  <si>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</si>
  <si>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</si>
  <si>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</si>
  <si>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</si>
  <si>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</si>
  <si>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"B"</t>
    </r>
  </si>
  <si>
    <r>
      <rPr>
        <sz val="9"/>
        <rFont val="Calibri"/>
        <family val="2"/>
        <charset val="238"/>
      </rPr>
      <t>B_GGB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</si>
  <si>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</si>
  <si>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</si>
  <si>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</si>
  <si>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</si>
  <si>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</si>
  <si>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</si>
  <si>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</si>
  <si>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</si>
  <si>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</si>
  <si>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Gradual Memoriter</t>
    </r>
  </si>
  <si>
    <r>
      <rPr>
        <sz val="9"/>
        <rFont val="Calibri"/>
        <family val="2"/>
        <charset val="238"/>
      </rPr>
      <t>B_GGM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</si>
  <si>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</si>
  <si>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</si>
  <si>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</si>
  <si>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</si>
  <si>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</si>
  <si>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</si>
  <si>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</si>
  <si>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Introduction to Church Music</t>
    </r>
  </si>
  <si>
    <r>
      <rPr>
        <sz val="9"/>
        <rFont val="Calibri"/>
        <family val="2"/>
        <charset val="238"/>
      </rPr>
      <t>B_EAI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</si>
  <si>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</si>
  <si>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</si>
  <si>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Early Hungarian Music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</si>
  <si>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</si>
  <si>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B_AZT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</si>
  <si>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</si>
  <si>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</si>
  <si>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</si>
  <si>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</t>
    </r>
  </si>
  <si>
    <r>
      <rPr>
        <sz val="9"/>
        <rFont val="Calibri"/>
        <family val="2"/>
        <charset val="238"/>
      </rPr>
      <t>B_NE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</si>
  <si>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</si>
  <si>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</si>
  <si>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</si>
  <si>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</si>
  <si>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</si>
  <si>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</si>
  <si>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Singing Memoriter</t>
    </r>
  </si>
  <si>
    <r>
      <rPr>
        <sz val="9"/>
        <rFont val="Calibri"/>
        <family val="2"/>
        <charset val="238"/>
      </rPr>
      <t>B_NME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</si>
  <si>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</si>
  <si>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</si>
  <si>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</si>
  <si>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</si>
  <si>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</si>
  <si>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</si>
  <si>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</si>
  <si>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</si>
  <si>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</si>
  <si>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</si>
  <si>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</si>
  <si>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</si>
  <si>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</si>
  <si>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</si>
  <si>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</si>
  <si>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</si>
  <si>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</si>
  <si>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</si>
  <si>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</si>
  <si>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</si>
  <si>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</si>
  <si>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</si>
  <si>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</si>
  <si>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</si>
  <si>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</si>
  <si>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</si>
  <si>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</si>
  <si>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</si>
  <si>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</si>
  <si>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</si>
  <si>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</si>
  <si>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</si>
  <si>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</si>
  <si>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</si>
  <si>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</si>
  <si>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</si>
  <si>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</si>
  <si>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</si>
  <si>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</si>
  <si>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</si>
  <si>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</si>
  <si>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</si>
  <si>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</si>
  <si>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</si>
  <si>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</si>
  <si>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</si>
  <si>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</si>
  <si>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</si>
  <si>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</si>
  <si>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</si>
  <si>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</si>
  <si>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</si>
  <si>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</si>
  <si>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</si>
  <si>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</si>
  <si>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</si>
  <si>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</si>
  <si>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</si>
  <si>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</si>
  <si>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</si>
  <si>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B_MZT_E</t>
    </r>
  </si>
  <si>
    <r>
      <rPr>
        <sz val="9"/>
        <rFont val="Calibri"/>
        <family val="2"/>
        <charset val="238"/>
      </rPr>
      <t>B_RMZ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</si>
  <si>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</si>
  <si>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</si>
  <si>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</si>
  <si>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</si>
  <si>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</si>
  <si>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</si>
  <si>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</si>
  <si>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</si>
  <si>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</si>
  <si>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</si>
  <si>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</si>
  <si>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</si>
  <si>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</si>
  <si>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</si>
  <si>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</si>
  <si>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</si>
  <si>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</si>
  <si>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</si>
  <si>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</si>
  <si>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</si>
  <si>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</si>
  <si>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</si>
  <si>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</si>
  <si>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</si>
  <si>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</si>
  <si>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</si>
  <si>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</si>
  <si>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</si>
  <si>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b/>
        <i/>
        <sz val="9"/>
        <rFont val="Calibri"/>
        <family val="2"/>
        <charset val="238"/>
      </rPr>
      <t>Elective Compulsory Module A – Catholic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</si>
  <si>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</si>
  <si>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</si>
  <si>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</si>
  <si>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</si>
  <si>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</si>
  <si>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</si>
  <si>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</si>
  <si>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</si>
  <si>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</si>
  <si>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Hymnology</t>
    </r>
  </si>
  <si>
    <r>
      <rPr>
        <sz val="9"/>
        <rFont val="Calibri"/>
        <family val="2"/>
        <charset val="238"/>
      </rPr>
      <t>B_KHI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</si>
  <si>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</si>
  <si>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</si>
  <si>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</si>
  <si>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</si>
  <si>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</si>
  <si>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Methodology</t>
    </r>
  </si>
  <si>
    <r>
      <rPr>
        <sz val="9"/>
        <rFont val="Calibri"/>
        <family val="2"/>
        <charset val="238"/>
      </rPr>
      <t>B_LMK</t>
    </r>
  </si>
  <si>
    <r>
      <rPr>
        <sz val="9"/>
        <rFont val="Calibri"/>
        <family val="2"/>
        <charset val="238"/>
      </rPr>
      <t>B_KHI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</si>
  <si>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</si>
  <si>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</si>
  <si>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</si>
  <si>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</si>
  <si>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</si>
  <si>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</si>
  <si>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Catholic Liturgy</t>
    </r>
  </si>
  <si>
    <r>
      <rPr>
        <sz val="9"/>
        <rFont val="Calibri"/>
        <family val="2"/>
        <charset val="238"/>
      </rPr>
      <t>B_LS_K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</si>
  <si>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</si>
  <si>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</si>
  <si>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</si>
  <si>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</si>
  <si>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</si>
  <si>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</si>
  <si>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</si>
  <si>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</si>
  <si>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</si>
  <si>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Liturgics</t>
    </r>
  </si>
  <si>
    <r>
      <rPr>
        <sz val="9"/>
        <rFont val="Calibri"/>
        <family val="2"/>
        <charset val="238"/>
      </rPr>
      <t>B_LIT_K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</si>
  <si>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</si>
  <si>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</si>
  <si>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</si>
  <si>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</si>
  <si>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</si>
  <si>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</si>
  <si>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Liturgy</t>
    </r>
  </si>
  <si>
    <r>
      <rPr>
        <sz val="9"/>
        <rFont val="Calibri"/>
        <family val="2"/>
        <charset val="238"/>
      </rPr>
      <t>B_LITT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</si>
  <si>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</si>
  <si>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</si>
  <si>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</si>
  <si>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</si>
  <si>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</si>
  <si>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</si>
  <si>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</si>
  <si>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</si>
  <si>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</si>
  <si>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</si>
  <si>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</si>
  <si>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</si>
  <si>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</si>
  <si>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</si>
  <si>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</si>
  <si>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Catholic Liturgical Organ Music</t>
    </r>
  </si>
  <si>
    <r>
      <rPr>
        <sz val="9"/>
        <color theme="1"/>
        <rFont val="Calibri"/>
        <family val="2"/>
        <charset val="238"/>
      </rPr>
      <t>B_LO_K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</si>
  <si>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</si>
  <si>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</si>
  <si>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</si>
  <si>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</si>
  <si>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</si>
  <si>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</si>
  <si>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</si>
  <si>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compulsory module B  – Protestant Church Music</t>
    </r>
  </si>
  <si>
    <r>
      <rPr>
        <sz val="9"/>
        <rFont val="Calibri"/>
        <family val="2"/>
        <charset val="238"/>
      </rPr>
      <t>Analysis of Gregorian Gradual</t>
    </r>
  </si>
  <si>
    <r>
      <rPr>
        <sz val="9"/>
        <rFont val="Calibri"/>
        <family val="2"/>
        <charset val="238"/>
      </rPr>
      <t>B_GGD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</si>
  <si>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</si>
  <si>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</si>
  <si>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</si>
  <si>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</si>
  <si>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</si>
  <si>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</si>
  <si>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</si>
  <si>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Hymnology</t>
    </r>
  </si>
  <si>
    <r>
      <rPr>
        <sz val="9"/>
        <rFont val="Calibri"/>
        <family val="2"/>
        <charset val="238"/>
      </rPr>
      <t>B_PHI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</si>
  <si>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</si>
  <si>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</si>
  <si>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</si>
  <si>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</si>
  <si>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</si>
  <si>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Methodology of Liturgy</t>
    </r>
  </si>
  <si>
    <r>
      <rPr>
        <sz val="9"/>
        <rFont val="Calibri"/>
        <family val="2"/>
        <charset val="238"/>
      </rPr>
      <t>B_LM_P</t>
    </r>
  </si>
  <si>
    <r>
      <rPr>
        <sz val="9"/>
        <rFont val="Calibri"/>
        <family val="2"/>
        <charset val="238"/>
      </rPr>
      <t>B_PHI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</si>
  <si>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</si>
  <si>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</si>
  <si>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</si>
  <si>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</si>
  <si>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</si>
  <si>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</si>
  <si>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Serving in Protestant Liturgy</t>
    </r>
  </si>
  <si>
    <r>
      <rPr>
        <sz val="9"/>
        <rFont val="Calibri"/>
        <family val="2"/>
        <charset val="238"/>
      </rPr>
      <t>B_LS_P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</si>
  <si>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</si>
  <si>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</si>
  <si>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</si>
  <si>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</si>
  <si>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</si>
  <si>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</si>
  <si>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</si>
  <si>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</si>
  <si>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Liturgy</t>
    </r>
  </si>
  <si>
    <r>
      <rPr>
        <sz val="9"/>
        <rFont val="Calibri"/>
        <family val="2"/>
        <charset val="238"/>
      </rPr>
      <t>B_LIT_P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</si>
  <si>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</si>
  <si>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</si>
  <si>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</si>
  <si>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</si>
  <si>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</si>
  <si>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</si>
  <si>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</si>
  <si>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</si>
  <si>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Language (Latin)</t>
    </r>
  </si>
  <si>
    <r>
      <rPr>
        <sz val="9"/>
        <rFont val="Calibri"/>
        <family val="2"/>
        <charset val="238"/>
      </rPr>
      <t>B_LTN_L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</si>
  <si>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</si>
  <si>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</si>
  <si>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</si>
  <si>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</si>
  <si>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</si>
  <si>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Language (German)</t>
    </r>
  </si>
  <si>
    <r>
      <rPr>
        <sz val="9"/>
        <rFont val="Calibri"/>
        <family val="2"/>
        <charset val="238"/>
      </rPr>
      <t>B_LTN_N</t>
    </r>
  </si>
  <si>
    <r>
      <rPr>
        <sz val="9"/>
        <rFont val="Calibri"/>
        <family val="2"/>
        <charset val="238"/>
      </rPr>
      <t>R; B_LTN_L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</si>
  <si>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</si>
  <si>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</si>
  <si>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</si>
  <si>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</si>
  <si>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Protestant Liturgical Organ Music</t>
    </r>
  </si>
  <si>
    <r>
      <rPr>
        <sz val="9"/>
        <color theme="1"/>
        <rFont val="Calibri"/>
        <family val="2"/>
        <charset val="238"/>
      </rPr>
      <t>B_LO_P</t>
    </r>
  </si>
  <si>
    <r>
      <rPr>
        <sz val="9"/>
        <color theme="1"/>
        <rFont val="Calibri"/>
        <family val="2"/>
        <charset val="238"/>
      </rPr>
      <t>N_O_EO (2)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</si>
  <si>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</si>
  <si>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</si>
  <si>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</si>
  <si>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</si>
  <si>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</si>
  <si>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</si>
  <si>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</si>
  <si>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</si>
  <si>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</si>
  <si>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</si>
  <si>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</si>
  <si>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</si>
  <si>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</si>
  <si>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 CATHOLIC:</t>
    </r>
  </si>
  <si>
    <r>
      <rPr>
        <b/>
        <sz val="9"/>
        <color theme="1"/>
        <rFont val="Calibri"/>
        <family val="2"/>
        <charset val="238"/>
      </rPr>
      <t>TOTAL PROTESTANT:</t>
    </r>
  </si>
  <si>
    <r>
      <rPr>
        <b/>
        <sz val="10"/>
        <color theme="1"/>
        <rFont val="Calibri"/>
        <family val="2"/>
        <charset val="238"/>
      </rPr>
      <t>PERFORMANCE - FOLK MUSIC PERFORMANCE ON BOWED STRINGS (VIOLIN, VIOLA, DOUBLE BASS-CELLO-GARDON/PERCUSSION CELLO)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</si>
  <si>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</si>
  <si>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</si>
  <si>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</si>
  <si>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</si>
  <si>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</si>
  <si>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</si>
  <si>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</si>
  <si>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</si>
  <si>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</si>
  <si>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</si>
  <si>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</si>
  <si>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</si>
  <si>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</si>
  <si>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</si>
  <si>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</si>
  <si>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</si>
  <si>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</si>
  <si>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</si>
  <si>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</si>
  <si>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</si>
  <si>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</si>
  <si>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</si>
  <si>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</si>
  <si>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</si>
  <si>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</si>
  <si>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</si>
  <si>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</si>
  <si>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</si>
  <si>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</si>
  <si>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</si>
  <si>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</si>
  <si>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</si>
  <si>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</si>
  <si>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</si>
  <si>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</si>
  <si>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</si>
  <si>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</si>
  <si>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String Instrument as Main Subject</t>
    </r>
  </si>
  <si>
    <r>
      <rPr>
        <sz val="9"/>
        <rFont val="Calibri"/>
        <family val="2"/>
        <charset val="238"/>
      </rPr>
      <t>B_FT_NVO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</si>
  <si>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</si>
  <si>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</si>
  <si>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</si>
  <si>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</si>
  <si>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</si>
  <si>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</si>
  <si>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</si>
  <si>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</si>
  <si>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</si>
  <si>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</si>
  <si>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</si>
  <si>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</si>
  <si>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</si>
  <si>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</si>
  <si>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</si>
  <si>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</si>
  <si>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</si>
  <si>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</si>
  <si>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</si>
  <si>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</si>
  <si>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</si>
  <si>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</si>
  <si>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</si>
  <si>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</si>
  <si>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</si>
  <si>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</si>
  <si>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</si>
  <si>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</si>
  <si>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</si>
  <si>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</si>
  <si>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</si>
  <si>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</si>
  <si>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</si>
  <si>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</si>
  <si>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</si>
  <si>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</si>
  <si>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</si>
  <si>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</si>
  <si>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</si>
  <si>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</si>
  <si>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</si>
  <si>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</si>
  <si>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</si>
  <si>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</si>
  <si>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</si>
  <si>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</si>
  <si>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</si>
  <si>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</si>
  <si>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</si>
  <si>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</si>
  <si>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</si>
  <si>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</si>
  <si>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</si>
  <si>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</si>
  <si>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</si>
  <si>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</si>
  <si>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</si>
  <si>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</si>
  <si>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</si>
  <si>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</si>
  <si>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</si>
  <si>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</si>
  <si>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</si>
  <si>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</si>
  <si>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</si>
  <si>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</si>
  <si>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</si>
  <si>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</si>
  <si>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</si>
  <si>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</si>
  <si>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</si>
  <si>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</si>
  <si>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</si>
  <si>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</si>
  <si>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</si>
  <si>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</si>
  <si>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</si>
  <si>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</si>
  <si>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</si>
  <si>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</si>
  <si>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</si>
  <si>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</si>
  <si>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</si>
  <si>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</si>
  <si>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</si>
  <si>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</si>
  <si>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</si>
  <si>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</si>
  <si>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</si>
  <si>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</si>
  <si>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</si>
  <si>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</si>
  <si>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</si>
  <si>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</si>
  <si>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</si>
  <si>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</si>
  <si>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</si>
  <si>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</si>
  <si>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</si>
  <si>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</si>
  <si>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</si>
  <si>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</si>
  <si>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</si>
  <si>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</si>
  <si>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</si>
  <si>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</si>
  <si>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</si>
  <si>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</si>
  <si>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</si>
  <si>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</si>
  <si>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</si>
  <si>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</si>
  <si>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</si>
  <si>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</si>
  <si>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</si>
  <si>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</si>
  <si>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</si>
  <si>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</si>
  <si>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</si>
  <si>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</si>
  <si>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</si>
  <si>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</si>
  <si>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</si>
  <si>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</si>
  <si>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</si>
  <si>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</si>
  <si>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</si>
  <si>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</si>
  <si>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</si>
  <si>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</si>
  <si>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</si>
  <si>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</si>
  <si>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</si>
  <si>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</si>
  <si>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</si>
  <si>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</si>
  <si>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</si>
  <si>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</si>
  <si>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PLUCKED STRINGS (ZITHER-TAMBURA-KOBOZ/HISTORICAL HUNGARIAN LUTE-ROTARY LUTE/HURDY-GURDY)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</si>
  <si>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</si>
  <si>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</si>
  <si>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</si>
  <si>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</si>
  <si>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</si>
  <si>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</si>
  <si>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</si>
  <si>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</si>
  <si>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</si>
  <si>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</si>
  <si>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</si>
  <si>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</si>
  <si>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</si>
  <si>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</si>
  <si>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</si>
  <si>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</si>
  <si>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</si>
  <si>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</si>
  <si>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</si>
  <si>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</si>
  <si>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</si>
  <si>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</si>
  <si>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</si>
  <si>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</si>
  <si>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</si>
  <si>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</si>
  <si>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</si>
  <si>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</si>
  <si>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</si>
  <si>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</si>
  <si>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</si>
  <si>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</si>
  <si>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</si>
  <si>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</si>
  <si>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</si>
  <si>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</si>
  <si>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</si>
  <si>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Plucked Instruments as Main Subject</t>
    </r>
  </si>
  <si>
    <r>
      <rPr>
        <sz val="9"/>
        <rFont val="Calibri"/>
        <family val="2"/>
        <charset val="238"/>
      </rPr>
      <t>B_FT_NP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</si>
  <si>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</si>
  <si>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</si>
  <si>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</si>
  <si>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</si>
  <si>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</si>
  <si>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</si>
  <si>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</si>
  <si>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</si>
  <si>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</si>
  <si>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</si>
  <si>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</si>
  <si>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</si>
  <si>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</si>
  <si>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</si>
  <si>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</si>
  <si>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</si>
  <si>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</si>
  <si>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</si>
  <si>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</si>
  <si>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</si>
  <si>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</si>
  <si>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</si>
  <si>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</si>
  <si>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</si>
  <si>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</si>
  <si>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</si>
  <si>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</si>
  <si>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</si>
  <si>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</si>
  <si>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</si>
  <si>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</si>
  <si>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</si>
  <si>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</si>
  <si>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</si>
  <si>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</si>
  <si>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</si>
  <si>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</si>
  <si>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</si>
  <si>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</si>
  <si>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</si>
  <si>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</si>
  <si>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</si>
  <si>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</si>
  <si>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</si>
  <si>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</si>
  <si>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</si>
  <si>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</si>
  <si>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</si>
  <si>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</si>
  <si>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</si>
  <si>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</si>
  <si>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</si>
  <si>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</si>
  <si>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</si>
  <si>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</si>
  <si>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</si>
  <si>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</si>
  <si>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</si>
  <si>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</si>
  <si>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</si>
  <si>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</si>
  <si>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</si>
  <si>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</si>
  <si>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</si>
  <si>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</si>
  <si>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</si>
  <si>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</si>
  <si>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</si>
  <si>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</si>
  <si>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</si>
  <si>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</si>
  <si>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</si>
  <si>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</si>
  <si>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</si>
  <si>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</si>
  <si>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</si>
  <si>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</si>
  <si>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</si>
  <si>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</si>
  <si>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</si>
  <si>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</si>
  <si>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</si>
  <si>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</si>
  <si>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</si>
  <si>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</si>
  <si>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</si>
  <si>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</si>
  <si>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</si>
  <si>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</si>
  <si>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</si>
  <si>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</si>
  <si>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</si>
  <si>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</si>
  <si>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</si>
  <si>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</si>
  <si>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</si>
  <si>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</si>
  <si>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</si>
  <si>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</si>
  <si>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</si>
  <si>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</si>
  <si>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</si>
  <si>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</si>
  <si>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</si>
  <si>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</si>
  <si>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</si>
  <si>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</si>
  <si>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</si>
  <si>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</si>
  <si>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</si>
  <si>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</si>
  <si>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</si>
  <si>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</si>
  <si>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</si>
  <si>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</si>
  <si>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</si>
  <si>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</si>
  <si>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</si>
  <si>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</si>
  <si>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</si>
  <si>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</si>
  <si>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</si>
  <si>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</si>
  <si>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</si>
  <si>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</si>
  <si>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</si>
  <si>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</si>
  <si>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</si>
  <si>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</si>
  <si>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</si>
  <si>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</si>
  <si>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</si>
  <si>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</si>
  <si>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</si>
  <si>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</si>
  <si>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</si>
  <si>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</si>
  <si>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</si>
  <si>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WIND INSTRUMENTS (FURULYA [FOLK FLUTE]–BAGPIPE, CLARINET–TAROGATO [HUNGARIAN FOLK CLARINET])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</si>
  <si>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</si>
  <si>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</si>
  <si>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</si>
  <si>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</si>
  <si>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</si>
  <si>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</si>
  <si>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</si>
  <si>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</si>
  <si>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</si>
  <si>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</si>
  <si>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</si>
  <si>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</si>
  <si>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</si>
  <si>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</si>
  <si>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</si>
  <si>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</si>
  <si>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</si>
  <si>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</si>
  <si>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</si>
  <si>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</si>
  <si>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</si>
  <si>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</si>
  <si>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</si>
  <si>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</si>
  <si>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</si>
  <si>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</si>
  <si>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</si>
  <si>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</si>
  <si>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</si>
  <si>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</si>
  <si>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</si>
  <si>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</si>
  <si>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</si>
  <si>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</si>
  <si>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</si>
  <si>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</si>
  <si>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</si>
  <si>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Wind Instruments as Main Subject</t>
    </r>
  </si>
  <si>
    <r>
      <rPr>
        <sz val="9"/>
        <rFont val="Calibri"/>
        <family val="2"/>
        <charset val="238"/>
      </rPr>
      <t>B_FT_NF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</si>
  <si>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</si>
  <si>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</si>
  <si>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</si>
  <si>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</si>
  <si>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</si>
  <si>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</si>
  <si>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</si>
  <si>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</si>
  <si>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</si>
  <si>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</si>
  <si>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</si>
  <si>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</si>
  <si>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</si>
  <si>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</si>
  <si>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</si>
  <si>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</si>
  <si>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</si>
  <si>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</si>
  <si>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</si>
  <si>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</si>
  <si>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</si>
  <si>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</si>
  <si>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</si>
  <si>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</si>
  <si>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</si>
  <si>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</si>
  <si>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</si>
  <si>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</si>
  <si>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</si>
  <si>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</si>
  <si>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</si>
  <si>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</si>
  <si>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</si>
  <si>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</si>
  <si>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</si>
  <si>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</si>
  <si>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</si>
  <si>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</si>
  <si>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</si>
  <si>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</si>
  <si>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</si>
  <si>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</si>
  <si>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</si>
  <si>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</si>
  <si>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</si>
  <si>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</si>
  <si>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</si>
  <si>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</si>
  <si>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</si>
  <si>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</si>
  <si>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</si>
  <si>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</si>
  <si>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</si>
  <si>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</si>
  <si>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</si>
  <si>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</si>
  <si>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</si>
  <si>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</si>
  <si>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</si>
  <si>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</si>
  <si>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</si>
  <si>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</si>
  <si>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</si>
  <si>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</si>
  <si>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</si>
  <si>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</si>
  <si>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</si>
  <si>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</si>
  <si>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</si>
  <si>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</si>
  <si>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</si>
  <si>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</si>
  <si>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</si>
  <si>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</si>
  <si>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</si>
  <si>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</si>
  <si>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</si>
  <si>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</si>
  <si>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</si>
  <si>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</si>
  <si>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</si>
  <si>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</si>
  <si>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</si>
  <si>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</si>
  <si>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</si>
  <si>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</si>
  <si>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</si>
  <si>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</si>
  <si>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</si>
  <si>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</si>
  <si>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</si>
  <si>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</si>
  <si>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</si>
  <si>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</si>
  <si>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</si>
  <si>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</si>
  <si>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</si>
  <si>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</si>
  <si>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</si>
  <si>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</si>
  <si>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</si>
  <si>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</si>
  <si>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</si>
  <si>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</si>
  <si>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</si>
  <si>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</si>
  <si>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</si>
  <si>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</si>
  <si>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</si>
  <si>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</si>
  <si>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</si>
  <si>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</si>
  <si>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</si>
  <si>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</si>
  <si>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</si>
  <si>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</si>
  <si>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</si>
  <si>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</si>
  <si>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</si>
  <si>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</si>
  <si>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</si>
  <si>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</si>
  <si>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</si>
  <si>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</si>
  <si>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</si>
  <si>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</si>
  <si>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</si>
  <si>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</si>
  <si>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</si>
  <si>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</si>
  <si>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</si>
  <si>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</si>
  <si>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</si>
  <si>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</si>
  <si>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</si>
  <si>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</si>
  <si>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</si>
  <si>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</si>
  <si>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MUSIC PERFORMANCE ON CIMBALOM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</si>
  <si>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</si>
  <si>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</si>
  <si>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</si>
  <si>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</si>
  <si>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</si>
  <si>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</si>
  <si>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</si>
  <si>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</si>
  <si>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</si>
  <si>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</si>
  <si>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</si>
  <si>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</si>
  <si>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</si>
  <si>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</si>
  <si>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</si>
  <si>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</si>
  <si>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</si>
  <si>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</si>
  <si>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</si>
  <si>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</si>
  <si>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</si>
  <si>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</si>
  <si>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</si>
  <si>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</si>
  <si>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</si>
  <si>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</si>
  <si>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</si>
  <si>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</si>
  <si>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</si>
  <si>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</si>
  <si>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</si>
  <si>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</si>
  <si>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</si>
  <si>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</si>
  <si>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</si>
  <si>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</si>
  <si>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</si>
  <si>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Cimbalom as Main Subject</t>
    </r>
  </si>
  <si>
    <r>
      <rPr>
        <sz val="9"/>
        <rFont val="Calibri"/>
        <family val="2"/>
        <charset val="238"/>
      </rPr>
      <t>B_FT_NC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</si>
  <si>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</si>
  <si>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</si>
  <si>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</si>
  <si>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</si>
  <si>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</si>
  <si>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</si>
  <si>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</si>
  <si>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</si>
  <si>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</si>
  <si>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</si>
  <si>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</si>
  <si>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</si>
  <si>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</si>
  <si>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</si>
  <si>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</si>
  <si>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</si>
  <si>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</si>
  <si>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</si>
  <si>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</si>
  <si>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</si>
  <si>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</si>
  <si>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</si>
  <si>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</si>
  <si>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</si>
  <si>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</si>
  <si>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</si>
  <si>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</si>
  <si>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</si>
  <si>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</si>
  <si>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</si>
  <si>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</si>
  <si>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</si>
  <si>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</si>
  <si>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</si>
  <si>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</si>
  <si>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</si>
  <si>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</si>
  <si>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</si>
  <si>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</si>
  <si>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</si>
  <si>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</si>
  <si>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</si>
  <si>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</si>
  <si>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</si>
  <si>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</si>
  <si>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</si>
  <si>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</si>
  <si>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</si>
  <si>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</si>
  <si>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</si>
  <si>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</si>
  <si>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</si>
  <si>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</si>
  <si>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</si>
  <si>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</si>
  <si>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</si>
  <si>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</si>
  <si>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</si>
  <si>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</si>
  <si>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</si>
  <si>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</si>
  <si>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</si>
  <si>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</si>
  <si>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</si>
  <si>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</si>
  <si>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</si>
  <si>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</si>
  <si>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</si>
  <si>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</si>
  <si>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</si>
  <si>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</si>
  <si>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</si>
  <si>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</si>
  <si>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</si>
  <si>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</si>
  <si>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</si>
  <si>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</si>
  <si>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</si>
  <si>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</si>
  <si>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</si>
  <si>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</si>
  <si>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</si>
  <si>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</si>
  <si>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</si>
  <si>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</si>
  <si>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</si>
  <si>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</si>
  <si>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</si>
  <si>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</si>
  <si>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</si>
  <si>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</si>
  <si>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</si>
  <si>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</si>
  <si>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</si>
  <si>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</si>
  <si>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</si>
  <si>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</si>
  <si>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</si>
  <si>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</si>
  <si>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</si>
  <si>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</si>
  <si>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</si>
  <si>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</si>
  <si>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</si>
  <si>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</si>
  <si>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</si>
  <si>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</si>
  <si>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</si>
  <si>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</si>
  <si>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</si>
  <si>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</si>
  <si>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</si>
  <si>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</si>
  <si>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</si>
  <si>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</si>
  <si>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</si>
  <si>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</si>
  <si>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</si>
  <si>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</si>
  <si>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</si>
  <si>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</si>
  <si>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</si>
  <si>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</si>
  <si>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</si>
  <si>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</si>
  <si>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</si>
  <si>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</si>
  <si>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</si>
  <si>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</si>
  <si>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</si>
  <si>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</si>
  <si>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</si>
  <si>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</si>
  <si>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</si>
  <si>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</si>
  <si>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</si>
  <si>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</si>
  <si>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</si>
  <si>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FOLK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</si>
  <si>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</si>
  <si>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</si>
  <si>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</si>
  <si>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</si>
  <si>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</si>
  <si>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</si>
  <si>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</si>
  <si>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</si>
  <si>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</si>
  <si>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</si>
  <si>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</si>
  <si>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</si>
  <si>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</si>
  <si>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</si>
  <si>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</si>
  <si>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</si>
  <si>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</si>
  <si>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</si>
  <si>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</si>
  <si>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</si>
  <si>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</si>
  <si>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</si>
  <si>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</si>
  <si>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</si>
  <si>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</si>
  <si>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</si>
  <si>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</si>
  <si>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</si>
  <si>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</si>
  <si>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</si>
  <si>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</si>
  <si>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</si>
  <si>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</si>
  <si>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</si>
  <si>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</si>
  <si>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</si>
  <si>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</si>
  <si>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Folk Singing as Main Subject</t>
    </r>
  </si>
  <si>
    <r>
      <rPr>
        <sz val="9"/>
        <rFont val="Calibri"/>
        <family val="2"/>
        <charset val="238"/>
      </rPr>
      <t>B_FT_NE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</si>
  <si>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</si>
  <si>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</si>
  <si>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</si>
  <si>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</si>
  <si>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</si>
  <si>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</si>
  <si>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</si>
  <si>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</si>
  <si>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</si>
  <si>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Music/Chamber Singing</t>
    </r>
  </si>
  <si>
    <r>
      <rPr>
        <sz val="9"/>
        <rFont val="Calibri"/>
        <family val="2"/>
        <charset val="238"/>
      </rPr>
      <t>B_KKE_N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</si>
  <si>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</si>
  <si>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</si>
  <si>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</si>
  <si>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</si>
  <si>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</si>
  <si>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</si>
  <si>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</si>
  <si>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</si>
  <si>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</si>
  <si>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</si>
  <si>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</si>
  <si>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</si>
  <si>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</si>
  <si>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</si>
  <si>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</si>
  <si>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</si>
  <si>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</si>
  <si>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</si>
  <si>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</si>
  <si>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</si>
  <si>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</si>
  <si>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</si>
  <si>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</si>
  <si>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</si>
  <si>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</si>
  <si>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</si>
  <si>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</si>
  <si>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</si>
  <si>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</si>
  <si>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</si>
  <si>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</si>
  <si>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</si>
  <si>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B_BG_N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</si>
  <si>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</si>
  <si>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</si>
  <si>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</si>
  <si>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</si>
  <si>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</si>
  <si>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Folklore</t>
    </r>
  </si>
  <si>
    <r>
      <rPr>
        <sz val="9"/>
        <rFont val="Calibri"/>
        <family val="2"/>
        <charset val="238"/>
      </rPr>
      <t>B_FEL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</si>
  <si>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</si>
  <si>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</si>
  <si>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</si>
  <si>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</si>
  <si>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</si>
  <si>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</si>
  <si>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</si>
  <si>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Notation</t>
    </r>
  </si>
  <si>
    <r>
      <rPr>
        <sz val="9"/>
        <rFont val="Calibri"/>
        <family val="2"/>
        <charset val="238"/>
      </rPr>
      <t>B_L_N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</si>
  <si>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</si>
  <si>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</si>
  <si>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</si>
  <si>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</si>
  <si>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</si>
  <si>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</si>
  <si>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</si>
  <si>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Dance</t>
    </r>
  </si>
  <si>
    <r>
      <rPr>
        <sz val="9"/>
        <rFont val="Calibri"/>
        <family val="2"/>
        <charset val="238"/>
      </rPr>
      <t>B_NT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</si>
  <si>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</si>
  <si>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</si>
  <si>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</si>
  <si>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</si>
  <si>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</si>
  <si>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</si>
  <si>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</si>
  <si>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</si>
  <si>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</si>
  <si>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</si>
  <si>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</si>
  <si>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</si>
  <si>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</si>
  <si>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</si>
  <si>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</t>
    </r>
  </si>
  <si>
    <r>
      <rPr>
        <sz val="9"/>
        <rFont val="Calibri"/>
        <family val="2"/>
        <charset val="238"/>
      </rPr>
      <t>B_SZN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</si>
  <si>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</si>
  <si>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</si>
  <si>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</si>
  <si>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</si>
  <si>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</si>
  <si>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</si>
  <si>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</si>
  <si>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</si>
  <si>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</si>
  <si>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 - Music Theory - Folk Music Theory (Comprehensive Examination)</t>
    </r>
  </si>
  <si>
    <r>
      <rPr>
        <sz val="9"/>
        <rFont val="Calibri"/>
        <family val="2"/>
        <charset val="238"/>
      </rPr>
      <t>B_SZN_S</t>
    </r>
  </si>
  <si>
    <r>
      <rPr>
        <sz val="9"/>
        <rFont val="Calibri"/>
        <family val="2"/>
        <charset val="238"/>
      </rPr>
      <t>Sim: B_SZN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</si>
  <si>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</si>
  <si>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</si>
  <si>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</si>
  <si>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</si>
  <si>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</si>
  <si>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</si>
  <si>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</si>
  <si>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</si>
  <si>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</si>
  <si>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</si>
  <si>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</si>
  <si>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</si>
  <si>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</si>
  <si>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</si>
  <si>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</si>
  <si>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</si>
  <si>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</si>
  <si>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</si>
  <si>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</si>
  <si>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</si>
  <si>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Hungarian Folk Music</t>
    </r>
  </si>
  <si>
    <r>
      <rPr>
        <sz val="9"/>
        <rFont val="Calibri"/>
        <family val="2"/>
        <charset val="238"/>
      </rPr>
      <t>B_MNZ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</si>
  <si>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</si>
  <si>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</si>
  <si>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</si>
  <si>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</si>
  <si>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</si>
  <si>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</si>
  <si>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</si>
  <si>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Hungarian Folk Music (Comprehensive Examination)</t>
    </r>
  </si>
  <si>
    <r>
      <rPr>
        <sz val="9"/>
        <rFont val="Calibri"/>
        <family val="2"/>
        <charset val="238"/>
      </rPr>
      <t>B_MNZ_S</t>
    </r>
  </si>
  <si>
    <r>
      <rPr>
        <sz val="9"/>
        <rFont val="Calibri"/>
        <family val="2"/>
        <charset val="238"/>
      </rPr>
      <t>Sim: B_MNZ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</si>
  <si>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</si>
  <si>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</si>
  <si>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</si>
  <si>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</si>
  <si>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</si>
  <si>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</si>
  <si>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</si>
  <si>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</si>
  <si>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</si>
  <si>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</si>
  <si>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</si>
  <si>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</si>
  <si>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</si>
  <si>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</si>
  <si>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</si>
  <si>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</si>
  <si>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</si>
  <si>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</si>
  <si>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</si>
  <si>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</si>
  <si>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</si>
  <si>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</si>
  <si>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</si>
  <si>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</si>
  <si>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</si>
  <si>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</si>
  <si>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</si>
  <si>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</si>
  <si>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</si>
  <si>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</si>
  <si>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</si>
  <si>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</si>
  <si>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</si>
  <si>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</si>
  <si>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</si>
  <si>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</si>
  <si>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</si>
  <si>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</si>
  <si>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</si>
  <si>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</si>
  <si>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</si>
  <si>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</si>
  <si>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</si>
  <si>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</si>
  <si>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</si>
  <si>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</si>
  <si>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</si>
  <si>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</si>
  <si>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</si>
  <si>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</si>
  <si>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</si>
  <si>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</si>
  <si>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</si>
  <si>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</si>
  <si>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</si>
  <si>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</si>
  <si>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</si>
  <si>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</si>
  <si>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</si>
  <si>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</si>
  <si>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</si>
  <si>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</si>
  <si>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</si>
  <si>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</si>
  <si>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</si>
  <si>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History of Western and Hungarian Music 1</t>
    </r>
  </si>
  <si>
    <r>
      <rPr>
        <sz val="9"/>
        <rFont val="Calibri"/>
        <family val="2"/>
        <charset val="238"/>
      </rPr>
      <t>B_A1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</si>
  <si>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</si>
  <si>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</si>
  <si>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</si>
  <si>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</si>
  <si>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</si>
  <si>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</si>
  <si>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2</t>
    </r>
  </si>
  <si>
    <r>
      <rPr>
        <sz val="9"/>
        <rFont val="Calibri"/>
        <family val="2"/>
        <charset val="238"/>
      </rPr>
      <t>B_A2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</si>
  <si>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</si>
  <si>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</si>
  <si>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</si>
  <si>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</si>
  <si>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</si>
  <si>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</si>
  <si>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1-2 (Comprehensive Examination)</t>
    </r>
  </si>
  <si>
    <r>
      <rPr>
        <sz val="9"/>
        <rFont val="Calibri"/>
        <family val="2"/>
        <charset val="238"/>
      </rPr>
      <t>B_A12_KS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</si>
  <si>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</si>
  <si>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and Hungarian Music 3</t>
    </r>
  </si>
  <si>
    <r>
      <rPr>
        <sz val="9"/>
        <rFont val="Calibri"/>
        <family val="2"/>
        <charset val="238"/>
      </rPr>
      <t>B_A3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</si>
  <si>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</si>
  <si>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</si>
  <si>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</si>
  <si>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</si>
  <si>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4</t>
    </r>
  </si>
  <si>
    <r>
      <rPr>
        <sz val="9"/>
        <rFont val="Calibri"/>
        <family val="2"/>
        <charset val="238"/>
      </rPr>
      <t>B_A4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</si>
  <si>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</si>
  <si>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</si>
  <si>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</si>
  <si>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</si>
  <si>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and Hungarian Music 3-4 (Comprehensive Examination)</t>
    </r>
  </si>
  <si>
    <r>
      <rPr>
        <sz val="9"/>
        <rFont val="Calibri"/>
        <family val="2"/>
        <charset val="238"/>
      </rPr>
      <t>B_A34_KS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</si>
  <si>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</si>
  <si>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Music History Research as Main Subject 1</t>
    </r>
  </si>
  <si>
    <r>
      <rPr>
        <sz val="9"/>
        <rFont val="Calibri"/>
        <family val="2"/>
        <charset val="238"/>
      </rPr>
      <t>B_ZTK1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</si>
  <si>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</si>
  <si>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</si>
  <si>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</si>
  <si>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</si>
  <si>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</si>
  <si>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</si>
  <si>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</si>
  <si>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</si>
  <si>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Research as Main Subject 2</t>
    </r>
  </si>
  <si>
    <r>
      <rPr>
        <sz val="9"/>
        <rFont val="Calibri"/>
        <family val="2"/>
        <charset val="238"/>
      </rPr>
      <t>B_ZTK2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</si>
  <si>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</si>
  <si>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</si>
  <si>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</si>
  <si>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</si>
  <si>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</si>
  <si>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</si>
  <si>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</t>
    </r>
  </si>
  <si>
    <r>
      <rPr>
        <sz val="9"/>
        <rFont val="Calibri"/>
        <family val="2"/>
        <charset val="238"/>
      </rPr>
      <t>B_P_M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</si>
  <si>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</si>
  <si>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</si>
  <si>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</si>
  <si>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</si>
  <si>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</si>
  <si>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Urtext</t>
    </r>
  </si>
  <si>
    <r>
      <rPr>
        <sz val="9"/>
        <rFont val="Calibri"/>
        <family val="2"/>
        <charset val="238"/>
      </rPr>
      <t>B_UT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</si>
  <si>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</si>
  <si>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</si>
  <si>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</si>
  <si>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</si>
  <si>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Propaedeutics</t>
    </r>
  </si>
  <si>
    <r>
      <rPr>
        <sz val="9"/>
        <rFont val="Calibri"/>
        <family val="2"/>
        <charset val="238"/>
      </rPr>
      <t>B_PRD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</si>
  <si>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</si>
  <si>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</si>
  <si>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</si>
  <si>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</si>
  <si>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</si>
  <si>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</si>
  <si>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</si>
  <si>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</si>
  <si>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</si>
  <si>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</si>
  <si>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</si>
  <si>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</si>
  <si>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</si>
  <si>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</si>
  <si>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</si>
  <si>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</si>
  <si>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</si>
  <si>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</si>
  <si>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</si>
  <si>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</si>
  <si>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</si>
  <si>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</si>
  <si>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</si>
  <si>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</si>
  <si>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</si>
  <si>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</si>
  <si>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</si>
  <si>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</si>
  <si>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</si>
  <si>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</si>
  <si>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</si>
  <si>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</si>
  <si>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</si>
  <si>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</si>
  <si>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</si>
  <si>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</si>
  <si>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</si>
  <si>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</si>
  <si>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</si>
  <si>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</si>
  <si>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</si>
  <si>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</si>
  <si>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</si>
  <si>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</si>
  <si>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</si>
  <si>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</si>
  <si>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</si>
  <si>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</si>
  <si>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</si>
  <si>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</si>
  <si>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Aesthetics</t>
    </r>
  </si>
  <si>
    <r>
      <rPr>
        <sz val="9"/>
        <rFont val="Calibri"/>
        <family val="2"/>
        <charset val="238"/>
      </rPr>
      <t>B_ES_M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</si>
  <si>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</si>
  <si>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</si>
  <si>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</si>
  <si>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Informatics</t>
    </r>
  </si>
  <si>
    <r>
      <rPr>
        <sz val="9"/>
        <rFont val="Calibri"/>
        <family val="2"/>
        <charset val="238"/>
      </rPr>
      <t>B_ZIF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</si>
  <si>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</si>
  <si>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</si>
  <si>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</si>
  <si>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</si>
  <si>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</si>
  <si>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</si>
  <si>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</si>
  <si>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</si>
  <si>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</si>
  <si>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B_Z_MU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</si>
  <si>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</si>
  <si>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</si>
  <si>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</si>
  <si>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</si>
  <si>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</si>
  <si>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</si>
  <si>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</si>
  <si>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</si>
  <si>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</si>
  <si>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</si>
  <si>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 xml:space="preserve">Professional Terminology (Latin) </t>
    </r>
  </si>
  <si>
    <r>
      <rPr>
        <sz val="9"/>
        <rFont val="Calibri"/>
        <family val="2"/>
        <charset val="238"/>
      </rPr>
      <t>B_SN_L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</si>
  <si>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</si>
  <si>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</si>
  <si>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</si>
  <si>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</si>
  <si>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</si>
  <si>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</si>
  <si>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</si>
  <si>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</si>
  <si>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(English)</t>
    </r>
  </si>
  <si>
    <r>
      <rPr>
        <sz val="9"/>
        <rFont val="Calibri"/>
        <family val="2"/>
        <charset val="238"/>
      </rPr>
      <t>B_SN_A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</si>
  <si>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</si>
  <si>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</si>
  <si>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</si>
  <si>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</si>
  <si>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</si>
  <si>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</si>
  <si>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</si>
  <si>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</si>
  <si>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(German)</t>
    </r>
  </si>
  <si>
    <r>
      <rPr>
        <sz val="9"/>
        <rFont val="Calibri"/>
        <family val="2"/>
        <charset val="238"/>
      </rPr>
      <t>B_SN_N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</si>
  <si>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</si>
  <si>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</si>
  <si>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</si>
  <si>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</si>
  <si>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</si>
  <si>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</si>
  <si>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</si>
  <si>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</si>
  <si>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(Italian)</t>
    </r>
  </si>
  <si>
    <r>
      <rPr>
        <sz val="9"/>
        <rFont val="Calibri"/>
        <family val="2"/>
        <charset val="238"/>
      </rPr>
      <t>B_SN_O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</si>
  <si>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</si>
  <si>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</si>
  <si>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</si>
  <si>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</si>
  <si>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</si>
  <si>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</si>
  <si>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</si>
  <si>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</si>
  <si>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</si>
  <si>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</si>
  <si>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</si>
  <si>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</si>
  <si>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color theme="1"/>
        <rFont val="Calibri"/>
        <family val="2"/>
        <charset val="238"/>
      </rPr>
      <t>B_SZD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</si>
  <si>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</si>
  <si>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</si>
  <si>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</si>
  <si>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</si>
  <si>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</si>
  <si>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</si>
  <si>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</si>
  <si>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</si>
  <si>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</si>
  <si>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</si>
  <si>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MUSICAL CREATIVE ARTS AND MUSICOLOGY -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</si>
  <si>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</si>
  <si>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</si>
  <si>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</si>
  <si>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</si>
  <si>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</si>
  <si>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</si>
  <si>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</si>
  <si>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</si>
  <si>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</si>
  <si>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</si>
  <si>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</si>
  <si>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</si>
  <si>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</si>
  <si>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</si>
  <si>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</si>
  <si>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</si>
  <si>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</si>
  <si>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</si>
  <si>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</si>
  <si>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</si>
  <si>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</si>
  <si>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</si>
  <si>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</si>
  <si>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</si>
  <si>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</si>
  <si>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</si>
  <si>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</si>
  <si>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</si>
  <si>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</si>
  <si>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</si>
  <si>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</si>
  <si>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</si>
  <si>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</si>
  <si>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</si>
  <si>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</si>
  <si>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</si>
  <si>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</si>
  <si>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</si>
  <si>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B_FT_S_ZS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</si>
  <si>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</si>
  <si>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</si>
  <si>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</si>
  <si>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</si>
  <si>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</si>
  <si>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</si>
  <si>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</si>
  <si>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</si>
  <si>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</si>
  <si>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</si>
  <si>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B_FT_KKG_ZS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</si>
  <si>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</si>
  <si>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</si>
  <si>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</si>
  <si>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</si>
  <si>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</si>
  <si>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</si>
  <si>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</si>
  <si>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</si>
  <si>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</si>
  <si>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</si>
  <si>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B_FT_VE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</si>
  <si>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</si>
  <si>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</si>
  <si>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</si>
  <si>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</si>
  <si>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</si>
  <si>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</si>
  <si>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B_FT_HEP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</si>
  <si>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</si>
  <si>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</si>
  <si>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</si>
  <si>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</si>
  <si>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</si>
  <si>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</si>
  <si>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</si>
  <si>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B_FT_HS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</si>
  <si>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</si>
  <si>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</si>
  <si>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</si>
  <si>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</si>
  <si>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</si>
  <si>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</si>
  <si>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</si>
  <si>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</si>
  <si>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</si>
  <si>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20th Century Styles of Composing in Practice</t>
    </r>
  </si>
  <si>
    <r>
      <rPr>
        <sz val="9"/>
        <rFont val="Calibri"/>
        <family val="2"/>
        <charset val="238"/>
      </rPr>
      <t>B_XXKG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</si>
  <si>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</si>
  <si>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</si>
  <si>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</si>
  <si>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</si>
  <si>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</si>
  <si>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</si>
  <si>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Composing Electronic Music - An Introduction</t>
    </r>
  </si>
  <si>
    <r>
      <rPr>
        <sz val="9"/>
        <rFont val="Calibri"/>
        <family val="2"/>
        <charset val="238"/>
      </rPr>
      <t>B_EZA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</si>
  <si>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</si>
  <si>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</si>
  <si>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</si>
  <si>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</si>
  <si>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</si>
  <si>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B_EZAG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</si>
  <si>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</si>
  <si>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</si>
  <si>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</si>
  <si>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</si>
  <si>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</si>
  <si>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</si>
  <si>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</si>
  <si>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</si>
  <si>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</si>
  <si>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</si>
  <si>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</si>
  <si>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</si>
  <si>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</si>
  <si>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</si>
  <si>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</si>
  <si>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</si>
  <si>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</si>
  <si>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</si>
  <si>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</si>
  <si>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</si>
  <si>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</si>
  <si>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</si>
  <si>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</si>
  <si>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</si>
  <si>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</si>
  <si>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</si>
  <si>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</si>
  <si>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</si>
  <si>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B_FAN_ZS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</si>
  <si>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</si>
  <si>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</si>
  <si>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</si>
  <si>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</si>
  <si>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</si>
  <si>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</si>
  <si>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B_HSZF_ZS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</si>
  <si>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</si>
  <si>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</si>
  <si>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</si>
  <si>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</si>
  <si>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</si>
  <si>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</si>
  <si>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</si>
  <si>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</si>
  <si>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</si>
  <si>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</si>
  <si>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</si>
  <si>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</si>
  <si>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</si>
  <si>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</si>
  <si>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</si>
  <si>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</si>
  <si>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</si>
  <si>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</si>
  <si>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</si>
  <si>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</si>
  <si>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</si>
  <si>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</si>
  <si>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</si>
  <si>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</si>
  <si>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</si>
  <si>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</si>
  <si>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</si>
  <si>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</si>
  <si>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</si>
  <si>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</si>
  <si>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</si>
  <si>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</si>
  <si>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B_K_2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</si>
  <si>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</si>
  <si>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</si>
  <si>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</si>
  <si>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</si>
  <si>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</si>
  <si>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</si>
  <si>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</si>
  <si>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</si>
  <si>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</si>
  <si>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</si>
  <si>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</si>
  <si>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</si>
  <si>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</si>
  <si>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</si>
  <si>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</si>
  <si>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</si>
  <si>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</si>
  <si>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</si>
  <si>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</si>
  <si>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</si>
  <si>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</si>
  <si>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</si>
  <si>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</si>
  <si>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</si>
  <si>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</si>
  <si>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</si>
  <si>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</si>
  <si>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</si>
  <si>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</si>
  <si>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</si>
  <si>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</si>
  <si>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</si>
  <si>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</si>
  <si>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</si>
  <si>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</si>
  <si>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</si>
  <si>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</si>
  <si>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</si>
  <si>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</si>
  <si>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</si>
  <si>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</si>
  <si>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</si>
  <si>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</si>
  <si>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</si>
  <si>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</si>
  <si>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</si>
  <si>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</si>
  <si>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</si>
  <si>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</si>
  <si>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</si>
  <si>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</si>
  <si>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</si>
  <si>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</si>
  <si>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</si>
  <si>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</si>
  <si>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</si>
  <si>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</si>
  <si>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</si>
  <si>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ELECTRONIC MUSIC MEDIA ART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</si>
  <si>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</si>
  <si>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</si>
  <si>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</si>
  <si>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</si>
  <si>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</si>
  <si>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</si>
  <si>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</si>
  <si>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</si>
  <si>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</si>
  <si>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</si>
  <si>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</si>
  <si>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</si>
  <si>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</si>
  <si>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</si>
  <si>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</si>
  <si>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</si>
  <si>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</si>
  <si>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</si>
  <si>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</si>
  <si>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</si>
  <si>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</si>
  <si>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</si>
  <si>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</si>
  <si>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</si>
  <si>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</si>
  <si>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</si>
  <si>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</si>
  <si>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</si>
  <si>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</si>
  <si>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</si>
  <si>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</si>
  <si>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</si>
  <si>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</si>
  <si>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</si>
  <si>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</si>
  <si>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</si>
  <si>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</si>
  <si>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Electronic Composition Theory as Main Subject</t>
    </r>
  </si>
  <si>
    <r>
      <rPr>
        <sz val="9"/>
        <rFont val="Calibri"/>
        <family val="2"/>
        <charset val="238"/>
      </rPr>
      <t>B_FT_EZE</t>
    </r>
  </si>
  <si>
    <r>
      <rPr>
        <i/>
        <sz val="9"/>
        <rFont val="Calibri"/>
        <family val="2"/>
        <charset val="238"/>
      </rPr>
      <t>Note 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</si>
  <si>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</si>
  <si>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</si>
  <si>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</si>
  <si>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</si>
  <si>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</si>
  <si>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</si>
  <si>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</si>
  <si>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</si>
  <si>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Electronic Composition Practice as Main Subject</t>
    </r>
  </si>
  <si>
    <r>
      <rPr>
        <sz val="9"/>
        <rFont val="Calibri"/>
        <family val="2"/>
        <charset val="238"/>
      </rPr>
      <t>B_FT_EZG</t>
    </r>
  </si>
  <si>
    <r>
      <rPr>
        <i/>
        <sz val="9"/>
        <rFont val="Calibri"/>
        <family val="2"/>
        <charset val="238"/>
      </rPr>
      <t>Note 2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</si>
  <si>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</si>
  <si>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</si>
  <si>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</si>
  <si>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</si>
  <si>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</si>
  <si>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</si>
  <si>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</si>
  <si>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</si>
  <si>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Composition Techniques</t>
    </r>
  </si>
  <si>
    <r>
      <rPr>
        <sz val="9"/>
        <rFont val="Calibri"/>
        <family val="2"/>
        <charset val="238"/>
      </rPr>
      <t>B_KTT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</si>
  <si>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</si>
  <si>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</si>
  <si>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</si>
  <si>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</si>
  <si>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</si>
  <si>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</si>
  <si>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</si>
  <si>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</si>
  <si>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Techniques</t>
    </r>
  </si>
  <si>
    <r>
      <rPr>
        <sz val="9"/>
        <rFont val="Calibri"/>
        <family val="2"/>
        <charset val="238"/>
      </rPr>
      <t>B_KLKT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</si>
  <si>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</si>
  <si>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</si>
  <si>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</si>
  <si>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</si>
  <si>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</si>
  <si>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Multimedia Practice</t>
    </r>
  </si>
  <si>
    <r>
      <rPr>
        <sz val="9"/>
        <rFont val="Calibri"/>
        <family val="2"/>
        <charset val="238"/>
      </rPr>
      <t>B_MG_EL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</si>
  <si>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</si>
  <si>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</si>
  <si>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</si>
  <si>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</si>
  <si>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</si>
  <si>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</si>
  <si>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B_FT_HDI</t>
    </r>
  </si>
  <si>
    <r>
      <rPr>
        <sz val="9"/>
        <rFont val="Calibri"/>
        <family val="2"/>
        <charset val="238"/>
      </rPr>
      <t>B_FT_EZE (2); B_FT_EZG (2)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</si>
  <si>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</si>
  <si>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</si>
  <si>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</si>
  <si>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</si>
  <si>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Programming</t>
    </r>
  </si>
  <si>
    <r>
      <rPr>
        <sz val="9"/>
        <rFont val="Calibri"/>
        <family val="2"/>
        <charset val="238"/>
      </rPr>
      <t>B_ZP_EL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</si>
  <si>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</si>
  <si>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</si>
  <si>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</si>
  <si>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</si>
  <si>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</si>
  <si>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</si>
  <si>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Digital Orchestration and Editing</t>
    </r>
  </si>
  <si>
    <r>
      <rPr>
        <sz val="9"/>
        <rFont val="Calibri"/>
        <family val="2"/>
        <charset val="238"/>
      </rPr>
      <t>B_DHHS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</si>
  <si>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</si>
  <si>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</si>
  <si>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</si>
  <si>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</si>
  <si>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Interactive Media</t>
    </r>
  </si>
  <si>
    <r>
      <rPr>
        <sz val="9"/>
        <rFont val="Calibri"/>
        <family val="2"/>
        <charset val="238"/>
      </rPr>
      <t>B_IM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</si>
  <si>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</si>
  <si>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</si>
  <si>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</si>
  <si>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</si>
  <si>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Studio Practice</t>
    </r>
  </si>
  <si>
    <r>
      <rPr>
        <sz val="9"/>
        <rFont val="Calibri"/>
        <family val="2"/>
        <charset val="238"/>
      </rPr>
      <t>B_SGY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</si>
  <si>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</si>
  <si>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</si>
  <si>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</si>
  <si>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</si>
  <si>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</si>
  <si>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B_HSZ_EL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</si>
  <si>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</si>
  <si>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</si>
  <si>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</si>
  <si>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</si>
  <si>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</si>
  <si>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</si>
  <si>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 - Music Theory</t>
    </r>
  </si>
  <si>
    <r>
      <rPr>
        <sz val="9"/>
        <rFont val="Calibri"/>
        <family val="2"/>
        <charset val="238"/>
      </rPr>
      <t>B_SZE_EL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</si>
  <si>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</si>
  <si>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</si>
  <si>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</si>
  <si>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</si>
  <si>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</si>
  <si>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</si>
  <si>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</si>
  <si>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B_HSZF_EL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</si>
  <si>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</si>
  <si>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</si>
  <si>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</si>
  <si>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</si>
  <si>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</si>
  <si>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</si>
  <si>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and Literature of Electroacoustic Music</t>
    </r>
  </si>
  <si>
    <r>
      <rPr>
        <sz val="9"/>
        <rFont val="Calibri"/>
        <family val="2"/>
        <charset val="238"/>
      </rPr>
      <t>B_EZTI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</si>
  <si>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</si>
  <si>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</si>
  <si>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</si>
  <si>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</si>
  <si>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</si>
  <si>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</si>
  <si>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</si>
  <si>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B_FAN_ZS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</si>
  <si>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</si>
  <si>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</si>
  <si>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</si>
  <si>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</si>
  <si>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</si>
  <si>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</si>
  <si>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</si>
  <si>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B_FZA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</si>
  <si>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</si>
  <si>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</si>
  <si>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</si>
  <si>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</si>
  <si>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Scores and Notation in Electronic Music</t>
    </r>
  </si>
  <si>
    <r>
      <rPr>
        <sz val="9"/>
        <rFont val="Calibri"/>
        <family val="2"/>
        <charset val="238"/>
      </rPr>
      <t>B_PEZ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</si>
  <si>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</si>
  <si>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</si>
  <si>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</si>
  <si>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</si>
  <si>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</si>
  <si>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B_Z_ELZ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</si>
  <si>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</si>
  <si>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</si>
  <si>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</si>
  <si>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</si>
  <si>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</si>
  <si>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Electroacoustic Music Performance</t>
    </r>
  </si>
  <si>
    <r>
      <rPr>
        <sz val="9"/>
        <rFont val="Calibri"/>
        <family val="2"/>
        <charset val="238"/>
      </rPr>
      <t>B_EZÉ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</si>
  <si>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</si>
  <si>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</si>
  <si>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</si>
  <si>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</si>
  <si>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</si>
  <si>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</si>
  <si>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</si>
  <si>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</si>
  <si>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</si>
  <si>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</si>
  <si>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</si>
  <si>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</si>
  <si>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</si>
  <si>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</si>
  <si>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</si>
  <si>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</si>
  <si>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</si>
  <si>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</si>
  <si>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</si>
  <si>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</si>
  <si>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</si>
  <si>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</si>
  <si>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</si>
  <si>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</si>
  <si>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</si>
  <si>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</si>
  <si>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</si>
  <si>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</si>
  <si>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</si>
  <si>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</si>
  <si>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</si>
  <si>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</si>
  <si>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</si>
  <si>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</si>
  <si>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</si>
  <si>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</si>
  <si>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</si>
  <si>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</si>
  <si>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</si>
  <si>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</si>
  <si>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</si>
  <si>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</si>
  <si>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</si>
  <si>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</si>
  <si>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</si>
  <si>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</si>
  <si>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</si>
  <si>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</si>
  <si>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</si>
  <si>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</si>
  <si>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</si>
  <si>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</si>
  <si>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</si>
  <si>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B_DM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</si>
  <si>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</si>
  <si>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</si>
  <si>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</si>
  <si>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</si>
  <si>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 1  Registration for B_FT_EZE (3) and B_FT_EZE (5) is only possible after having completed B_FT_EZE (2)</t>
    </r>
  </si>
  <si>
    <r>
      <rPr>
        <i/>
        <sz val="9"/>
        <color theme="1"/>
        <rFont val="Calibri"/>
        <family val="2"/>
        <charset val="238"/>
      </rPr>
      <t>Note 2  Registration for B_FT_EZG (3) and B_FT_EZG (5) is only possible after having completed B_FT_EZG (2)</t>
    </r>
  </si>
  <si>
    <r>
      <rPr>
        <b/>
        <sz val="10"/>
        <color theme="1"/>
        <rFont val="Calibri"/>
        <family val="2"/>
        <charset val="238"/>
      </rPr>
      <t>MUSICAL CREATIVE ARTS AND MUSICOLOGY - APPLIED 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</si>
  <si>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</si>
  <si>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8"/>
        <color theme="1"/>
        <rFont val="Calibri"/>
        <family val="2"/>
        <charset val="238"/>
      </rPr>
      <t>Valid from: 1st September 2017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</si>
  <si>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</si>
  <si>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</si>
  <si>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</si>
  <si>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</si>
  <si>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</si>
  <si>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</si>
  <si>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</si>
  <si>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</si>
  <si>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</si>
  <si>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</si>
  <si>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</si>
  <si>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</si>
  <si>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</si>
  <si>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</si>
  <si>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</si>
  <si>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</si>
  <si>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</si>
  <si>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</si>
  <si>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</si>
  <si>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</si>
  <si>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</si>
  <si>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</si>
  <si>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</si>
  <si>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</si>
  <si>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</si>
  <si>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</si>
  <si>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</si>
  <si>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</si>
  <si>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</si>
  <si>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</si>
  <si>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</si>
  <si>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</si>
  <si>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</si>
  <si>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</si>
  <si>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</si>
  <si>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</si>
  <si>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B_FT_S_AZ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</si>
  <si>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</si>
  <si>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</si>
  <si>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</si>
  <si>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</si>
  <si>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</si>
  <si>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</si>
  <si>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</si>
  <si>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</si>
  <si>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</si>
  <si>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</si>
  <si>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B_FT_KKG_AZ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</si>
  <si>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</si>
  <si>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</si>
  <si>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</si>
  <si>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</si>
  <si>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</si>
  <si>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</si>
  <si>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</si>
  <si>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</si>
  <si>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</si>
  <si>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</si>
  <si>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B_FT_HS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</si>
  <si>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</si>
  <si>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</si>
  <si>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</si>
  <si>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</si>
  <si>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</si>
  <si>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</si>
  <si>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</si>
  <si>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</si>
  <si>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</si>
  <si>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</si>
  <si>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B_FT_VE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</si>
  <si>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</si>
  <si>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</si>
  <si>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</si>
  <si>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</si>
  <si>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</si>
  <si>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</si>
  <si>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B_FT_HEP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</si>
  <si>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</si>
  <si>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</si>
  <si>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</si>
  <si>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</si>
  <si>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</si>
  <si>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</si>
  <si>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Digital Orchestration and Recording</t>
    </r>
  </si>
  <si>
    <r>
      <rPr>
        <sz val="9"/>
        <rFont val="Calibri"/>
        <family val="2"/>
        <charset val="238"/>
      </rPr>
      <t>B_DHH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</si>
  <si>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</si>
  <si>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</si>
  <si>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</si>
  <si>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</si>
  <si>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</si>
  <si>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</si>
  <si>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</si>
  <si>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</si>
  <si>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</si>
  <si>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1</t>
    </r>
  </si>
  <si>
    <r>
      <rPr>
        <sz val="9"/>
        <rFont val="Calibri"/>
        <family val="2"/>
        <charset val="238"/>
      </rPr>
      <t>B_AZG1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</si>
  <si>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</si>
  <si>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</si>
  <si>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</si>
  <si>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</si>
  <si>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</si>
  <si>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2</t>
    </r>
  </si>
  <si>
    <r>
      <rPr>
        <sz val="9"/>
        <rFont val="Calibri"/>
        <family val="2"/>
        <charset val="238"/>
      </rPr>
      <t>B_AZG2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</si>
  <si>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</si>
  <si>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</si>
  <si>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</si>
  <si>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</si>
  <si>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</si>
  <si>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</si>
  <si>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</t>
    </r>
  </si>
  <si>
    <r>
      <rPr>
        <sz val="9"/>
        <rFont val="Calibri"/>
        <family val="2"/>
        <charset val="238"/>
      </rPr>
      <t>B_KZG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</si>
  <si>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</si>
  <si>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</si>
  <si>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</si>
  <si>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</si>
  <si>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</si>
  <si>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</si>
  <si>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</si>
  <si>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</si>
  <si>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</si>
  <si>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</si>
  <si>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</si>
  <si>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</si>
  <si>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</si>
  <si>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</si>
  <si>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</si>
  <si>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</si>
  <si>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</si>
  <si>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</si>
  <si>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</si>
  <si>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</si>
  <si>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</si>
  <si>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</si>
  <si>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</si>
  <si>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</si>
  <si>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</si>
  <si>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</si>
  <si>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</si>
  <si>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B_FAN_ZS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</si>
  <si>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</si>
  <si>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</si>
  <si>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</si>
  <si>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</si>
  <si>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</si>
  <si>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</si>
  <si>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</si>
  <si>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B_FZA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</si>
  <si>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</si>
  <si>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</si>
  <si>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</si>
  <si>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</si>
  <si>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</si>
  <si>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Different Forms of Art</t>
    </r>
  </si>
  <si>
    <r>
      <rPr>
        <sz val="9"/>
        <rFont val="Calibri"/>
        <family val="2"/>
        <charset val="238"/>
      </rPr>
      <t>B_TAN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</si>
  <si>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</si>
  <si>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</si>
  <si>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</si>
  <si>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</si>
  <si>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</si>
  <si>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</si>
  <si>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</si>
  <si>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</si>
  <si>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</si>
  <si>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</si>
  <si>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</si>
  <si>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</si>
  <si>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</si>
  <si>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</si>
  <si>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</si>
  <si>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</si>
  <si>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Practice</t>
    </r>
  </si>
  <si>
    <r>
      <rPr>
        <sz val="9"/>
        <rFont val="Calibri"/>
        <family val="2"/>
        <charset val="238"/>
      </rPr>
      <t>B_KG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</si>
  <si>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</si>
  <si>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</si>
  <si>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</si>
  <si>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</si>
  <si>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</si>
  <si>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</si>
  <si>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</si>
  <si>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</si>
  <si>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Rehearsal</t>
    </r>
  </si>
  <si>
    <r>
      <rPr>
        <sz val="9"/>
        <rFont val="Calibri"/>
        <family val="2"/>
        <charset val="238"/>
      </rPr>
      <t>B_PR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</si>
  <si>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</si>
  <si>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</si>
  <si>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</si>
  <si>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</si>
  <si>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</si>
  <si>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</si>
  <si>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</si>
  <si>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</si>
  <si>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</si>
  <si>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</si>
  <si>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B_KMG_AZ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</si>
  <si>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</si>
  <si>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</si>
  <si>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</si>
  <si>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</si>
  <si>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</si>
  <si>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</si>
  <si>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</si>
  <si>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</si>
  <si>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</si>
  <si>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</si>
  <si>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</si>
  <si>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</si>
  <si>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</si>
  <si>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</si>
  <si>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</si>
  <si>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</si>
  <si>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</si>
  <si>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</si>
  <si>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</si>
  <si>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</si>
  <si>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</si>
  <si>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</si>
  <si>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</si>
  <si>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</si>
  <si>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</si>
  <si>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</si>
  <si>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 (Comprehensive Examination)</t>
    </r>
  </si>
  <si>
    <r>
      <rPr>
        <sz val="9"/>
        <rFont val="Calibri"/>
        <family val="2"/>
        <charset val="238"/>
      </rPr>
      <t>B_AZT_S</t>
    </r>
  </si>
  <si>
    <r>
      <rPr>
        <sz val="9"/>
        <rFont val="Calibri"/>
        <family val="2"/>
        <charset val="238"/>
      </rPr>
      <t>Sim: B_AZT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</si>
  <si>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</si>
  <si>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</si>
  <si>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</si>
  <si>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</si>
  <si>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</si>
  <si>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</si>
  <si>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</si>
  <si>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</si>
  <si>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</si>
  <si>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</si>
  <si>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</si>
  <si>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</si>
  <si>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</si>
  <si>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Philosophy</t>
    </r>
  </si>
  <si>
    <r>
      <rPr>
        <sz val="9"/>
        <rFont val="Calibri"/>
        <family val="2"/>
        <charset val="238"/>
      </rPr>
      <t>B_FT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</si>
  <si>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</si>
  <si>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</si>
  <si>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</si>
  <si>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</si>
  <si>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</si>
  <si>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</si>
  <si>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</si>
  <si>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</si>
  <si>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</si>
  <si>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</si>
  <si>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</si>
  <si>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B_AK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</si>
  <si>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</si>
  <si>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</si>
  <si>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</si>
  <si>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</si>
  <si>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</si>
  <si>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</si>
  <si>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</si>
  <si>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</si>
  <si>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</si>
  <si>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</si>
  <si>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</si>
  <si>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</si>
  <si>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</si>
  <si>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 xml:space="preserve">   Sim = registration for this unit is only possible simultaneously with, or after having completed the given unit</t>
  </si>
  <si>
    <t>History of Western Music (Comprehensive Examination)</t>
  </si>
  <si>
    <t xml:space="preserve">   CE - Comprehensive Exam</t>
  </si>
  <si>
    <t>** One subject of the student's choice to be completed</t>
  </si>
  <si>
    <t>Elective ***</t>
  </si>
  <si>
    <t>*** Elective courses may be accomplished in any order, in a free assignment of semesters and credits, within the total number of elective credits.</t>
  </si>
  <si>
    <t xml:space="preserve">       The number of classes and credits of the elective courses may vary from semester to semester. </t>
  </si>
  <si>
    <t>S; B_KHI (2)/ B_PHI (2)</t>
  </si>
  <si>
    <t xml:space="preserve">   Diploma Concert (Serving in Liturgy)</t>
  </si>
  <si>
    <t>** One module of the student's choice to be completed</t>
  </si>
  <si>
    <r>
      <rPr>
        <sz val="9"/>
        <color theme="1"/>
        <rFont val="Calibri"/>
        <family val="2"/>
        <charset val="238"/>
      </rPr>
      <t>** Units of the subjects</t>
    </r>
    <r>
      <rPr>
        <i/>
        <sz val="9"/>
        <color theme="1"/>
        <rFont val="Calibri"/>
        <family val="2"/>
        <charset val="238"/>
      </rPr>
      <t xml:space="preserve"> Professional Terminology (Latin)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(English)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(German)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Professional Terminology (Italian)</t>
    </r>
    <r>
      <rPr>
        <sz val="9"/>
        <color theme="1"/>
        <rFont val="Calibri"/>
        <family val="2"/>
        <charset val="238"/>
      </rPr>
      <t xml:space="preserve"> are not subsequent,</t>
    </r>
  </si>
  <si>
    <t xml:space="preserve">     students may choose between them each semester, regardless of which one was completed in the previous semester.</t>
  </si>
  <si>
    <t>Sim: B_A1 (4) 
and B_A2 (4)</t>
  </si>
  <si>
    <t>B_A12_KS; 
Sim: B_A3 (2) and B_A4 (2)</t>
  </si>
  <si>
    <t>Composing Electronic Music - An Introduction - Practice</t>
  </si>
  <si>
    <t>S; B_FT_VE (2)</t>
  </si>
  <si>
    <t>S; B_AZG1 (2)</t>
  </si>
  <si>
    <t>Orchestral and Choral Conducting (Choral Conducting)</t>
  </si>
  <si>
    <t>Orchestral and Choral Conducting (Orchestral Conducting)</t>
  </si>
  <si>
    <t>Jazz Drums</t>
  </si>
  <si>
    <t>Jazz Double Bass</t>
  </si>
  <si>
    <t>Jazz Singing</t>
  </si>
  <si>
    <t>S</t>
  </si>
  <si>
    <r>
      <t xml:space="preserve">  </t>
    </r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</si>
  <si>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sz val="9"/>
        <color theme="1"/>
        <rFont val="Calibri"/>
        <family val="2"/>
        <charset val="238"/>
      </rPr>
      <t xml:space="preserve">** Regarding the units of the subjects </t>
    </r>
    <r>
      <rPr>
        <i/>
        <sz val="9"/>
        <color theme="1"/>
        <rFont val="Calibri"/>
        <family val="2"/>
        <charset val="238"/>
      </rPr>
      <t>Guitar Ensemble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Choir</t>
    </r>
    <r>
      <rPr>
        <sz val="9"/>
        <color theme="1"/>
        <rFont val="Calibri"/>
        <family val="2"/>
        <charset val="238"/>
      </rPr>
      <t>, students may choose between them each semester, regardless of which one was completed in the previous semester.</t>
    </r>
  </si>
  <si>
    <t>Timbre Solfége</t>
  </si>
  <si>
    <t>Sound Design as Main 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</si>
</sst>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/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64" xfId="0" applyFont="1" applyBorder="1" applyAlignment="1"/>
    <xf numFmtId="0" fontId="4" fillId="0" borderId="28" xfId="0" applyFont="1" applyFill="1" applyBorder="1" applyAlignment="1">
      <alignment horizontal="center"/>
    </xf>
    <xf numFmtId="0" fontId="4" fillId="0" borderId="63" xfId="0" applyFont="1" applyBorder="1" applyAlignment="1"/>
    <xf numFmtId="0" fontId="4" fillId="0" borderId="53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13" xfId="0" applyBorder="1"/>
    <xf numFmtId="0" fontId="9" fillId="0" borderId="13" xfId="0" applyFont="1" applyBorder="1"/>
    <xf numFmtId="0" fontId="10" fillId="0" borderId="0" xfId="0" applyFont="1" applyAlignment="1"/>
    <xf numFmtId="0" fontId="11" fillId="0" borderId="13" xfId="2" applyBorder="1"/>
    <xf numFmtId="0" fontId="4" fillId="0" borderId="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3" xfId="0" applyFont="1" applyFill="1" applyBorder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12" fillId="0" borderId="65" xfId="0" applyFont="1" applyBorder="1" applyAlignment="1"/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12" fillId="0" borderId="65" xfId="0" applyFont="1" applyFill="1" applyBorder="1" applyAlignment="1"/>
    <xf numFmtId="0" fontId="4" fillId="0" borderId="6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4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3" fillId="0" borderId="0" xfId="0" applyFont="1"/>
    <xf numFmtId="0" fontId="4" fillId="0" borderId="4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1" fillId="0" borderId="0" xfId="0" applyFont="1"/>
    <xf numFmtId="0" fontId="27" fillId="0" borderId="0" xfId="0" applyFont="1" applyFill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/>
    <xf numFmtId="0" fontId="23" fillId="0" borderId="63" xfId="0" applyFont="1" applyFill="1" applyBorder="1" applyAlignment="1">
      <alignment horizontal="left"/>
    </xf>
    <xf numFmtId="0" fontId="23" fillId="0" borderId="7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4" fillId="0" borderId="73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3" fillId="0" borderId="67" xfId="0" applyFont="1" applyFill="1" applyBorder="1" applyAlignment="1">
      <alignment horizontal="left"/>
    </xf>
    <xf numFmtId="0" fontId="23" fillId="0" borderId="63" xfId="0" applyFont="1" applyFill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B1" sqref="B1:H1"/>
    </sheetView>
  </sheetViews>
  <sheetFormatPr defaultRowHeight="15" x14ac:dyDescent="0.25"/>
  <cols>
    <col min="1" max="1" width="2.7109375" customWidth="1"/>
    <col min="2" max="2" width="41.7109375" customWidth="1"/>
    <col min="3" max="3" width="2.7109375" customWidth="1"/>
    <col min="4" max="4" width="41.7109375" customWidth="1"/>
    <col min="5" max="5" width="2.7109375" customWidth="1"/>
    <col min="6" max="6" width="41.7109375" customWidth="1"/>
    <col min="7" max="7" width="2.7109375" customWidth="1"/>
    <col min="8" max="8" width="41.7109375" customWidth="1"/>
    <col min="9" max="9" width="2.7109375" customWidth="1"/>
  </cols>
  <sheetData>
    <row r="1" spans="2:10" ht="21" x14ac:dyDescent="0.35">
      <c r="B1" s="161" t="s">
        <v>0</v>
      </c>
      <c r="C1" s="161"/>
      <c r="D1" s="161"/>
      <c r="E1" s="161"/>
      <c r="F1" s="161"/>
      <c r="G1" s="161"/>
      <c r="H1" s="161"/>
      <c r="I1" s="86"/>
    </row>
    <row r="2" spans="2:10" ht="18" customHeight="1" x14ac:dyDescent="0.25"/>
    <row r="3" spans="2:10" ht="18" customHeight="1" x14ac:dyDescent="0.25"/>
    <row r="4" spans="2:10" ht="18" customHeight="1" x14ac:dyDescent="0.25">
      <c r="B4" s="85" t="s">
        <v>1</v>
      </c>
      <c r="C4" s="83"/>
      <c r="D4" s="85" t="s">
        <v>2</v>
      </c>
      <c r="E4" s="83"/>
      <c r="F4" s="85" t="s">
        <v>3</v>
      </c>
      <c r="H4" s="85" t="s">
        <v>4</v>
      </c>
      <c r="I4" s="83"/>
    </row>
    <row r="5" spans="2:10" ht="18" customHeight="1" x14ac:dyDescent="0.25">
      <c r="B5" s="84"/>
      <c r="D5" s="84"/>
      <c r="F5" s="84"/>
      <c r="H5" s="84"/>
      <c r="J5" s="110"/>
    </row>
    <row r="6" spans="2:10" ht="18" customHeight="1" x14ac:dyDescent="0.25">
      <c r="B6" s="87" t="s">
        <v>5</v>
      </c>
      <c r="D6" s="87" t="s">
        <v>6</v>
      </c>
      <c r="F6" s="87" t="s">
        <v>7</v>
      </c>
      <c r="H6" s="87" t="s">
        <v>8</v>
      </c>
      <c r="J6" s="110"/>
    </row>
    <row r="7" spans="2:10" ht="18" customHeight="1" x14ac:dyDescent="0.25">
      <c r="B7" s="87" t="s">
        <v>9</v>
      </c>
      <c r="D7" s="87" t="s">
        <v>10</v>
      </c>
      <c r="F7" s="87" t="s">
        <v>11</v>
      </c>
      <c r="H7" s="87" t="s">
        <v>12</v>
      </c>
      <c r="J7" s="110"/>
    </row>
    <row r="8" spans="2:10" ht="18" customHeight="1" x14ac:dyDescent="0.25">
      <c r="B8" s="87" t="s">
        <v>13</v>
      </c>
      <c r="D8" s="87" t="s">
        <v>14</v>
      </c>
      <c r="F8" s="87" t="s">
        <v>15</v>
      </c>
      <c r="H8" s="87" t="s">
        <v>16</v>
      </c>
      <c r="J8" s="110"/>
    </row>
    <row r="9" spans="2:10" ht="18" customHeight="1" x14ac:dyDescent="0.25">
      <c r="B9" s="87" t="s">
        <v>17</v>
      </c>
      <c r="D9" s="87" t="s">
        <v>9873</v>
      </c>
      <c r="F9" s="87" t="s">
        <v>18</v>
      </c>
      <c r="H9" s="87" t="s">
        <v>19</v>
      </c>
    </row>
    <row r="10" spans="2:10" ht="18" customHeight="1" x14ac:dyDescent="0.25">
      <c r="B10" s="87" t="s">
        <v>20</v>
      </c>
      <c r="D10" s="87" t="s">
        <v>21</v>
      </c>
      <c r="F10" s="87" t="s">
        <v>22</v>
      </c>
    </row>
    <row r="11" spans="2:10" ht="18" customHeight="1" x14ac:dyDescent="0.25">
      <c r="B11" s="87" t="s">
        <v>23</v>
      </c>
      <c r="D11" s="87" t="s">
        <v>24</v>
      </c>
    </row>
    <row r="12" spans="2:10" ht="18" customHeight="1" x14ac:dyDescent="0.25">
      <c r="B12" s="87" t="s">
        <v>25</v>
      </c>
      <c r="D12" s="87" t="s">
        <v>26</v>
      </c>
    </row>
    <row r="13" spans="2:10" ht="18" customHeight="1" x14ac:dyDescent="0.25">
      <c r="B13" s="87" t="s">
        <v>27</v>
      </c>
      <c r="D13" s="87" t="s">
        <v>9872</v>
      </c>
    </row>
    <row r="14" spans="2:10" ht="18" customHeight="1" x14ac:dyDescent="0.25">
      <c r="B14" s="87" t="s">
        <v>28</v>
      </c>
      <c r="D14" s="87" t="s">
        <v>9874</v>
      </c>
    </row>
    <row r="15" spans="2:10" ht="18" customHeight="1" x14ac:dyDescent="0.25">
      <c r="B15" s="87" t="s">
        <v>29</v>
      </c>
    </row>
    <row r="16" spans="2:10" ht="18" customHeight="1" x14ac:dyDescent="0.25">
      <c r="B16" s="87" t="s">
        <v>30</v>
      </c>
      <c r="D16" s="85" t="s">
        <v>31</v>
      </c>
    </row>
    <row r="17" spans="2:4" ht="18" customHeight="1" x14ac:dyDescent="0.25">
      <c r="B17" s="87" t="s">
        <v>32</v>
      </c>
      <c r="D17" s="87" t="s">
        <v>33</v>
      </c>
    </row>
    <row r="18" spans="2:4" ht="18" customHeight="1" x14ac:dyDescent="0.25">
      <c r="B18" s="87" t="s">
        <v>34</v>
      </c>
    </row>
    <row r="19" spans="2:4" ht="18" customHeight="1" x14ac:dyDescent="0.25">
      <c r="B19" s="87" t="s">
        <v>35</v>
      </c>
    </row>
    <row r="20" spans="2:4" ht="18" customHeight="1" x14ac:dyDescent="0.25">
      <c r="B20" s="87" t="s">
        <v>36</v>
      </c>
    </row>
    <row r="21" spans="2:4" ht="18" customHeight="1" x14ac:dyDescent="0.25">
      <c r="B21" s="87" t="s">
        <v>37</v>
      </c>
    </row>
    <row r="22" spans="2:4" ht="18" customHeight="1" x14ac:dyDescent="0.25">
      <c r="B22" s="87" t="s">
        <v>38</v>
      </c>
    </row>
    <row r="23" spans="2:4" ht="18" customHeight="1" x14ac:dyDescent="0.25">
      <c r="B23" s="87" t="s">
        <v>39</v>
      </c>
    </row>
    <row r="24" spans="2:4" ht="18" customHeight="1" x14ac:dyDescent="0.25">
      <c r="B24" s="87" t="s">
        <v>40</v>
      </c>
    </row>
    <row r="25" spans="2:4" ht="18" customHeight="1" x14ac:dyDescent="0.25">
      <c r="B25" s="87" t="s">
        <v>41</v>
      </c>
    </row>
    <row r="26" spans="2:4" ht="18" customHeight="1" x14ac:dyDescent="0.25">
      <c r="B26" s="87" t="s">
        <v>42</v>
      </c>
    </row>
    <row r="27" spans="2:4" ht="18" customHeight="1" x14ac:dyDescent="0.25">
      <c r="B27" s="87"/>
    </row>
    <row r="28" spans="2:4" ht="18" customHeight="1" x14ac:dyDescent="0.25">
      <c r="B28" s="87" t="s">
        <v>43</v>
      </c>
    </row>
    <row r="29" spans="2:4" ht="18" customHeight="1" x14ac:dyDescent="0.25">
      <c r="B29" s="84"/>
    </row>
    <row r="30" spans="2:4" ht="18" customHeight="1" x14ac:dyDescent="0.25">
      <c r="B30" s="87" t="s">
        <v>44</v>
      </c>
    </row>
    <row r="31" spans="2:4" ht="18" customHeight="1" x14ac:dyDescent="0.25">
      <c r="B31" s="87" t="s">
        <v>9870</v>
      </c>
    </row>
    <row r="32" spans="2:4" ht="18" customHeight="1" x14ac:dyDescent="0.25">
      <c r="B32" s="87" t="s">
        <v>9871</v>
      </c>
    </row>
    <row r="33" spans="2:2" ht="18" customHeight="1" x14ac:dyDescent="0.25">
      <c r="B33" s="87" t="s">
        <v>45</v>
      </c>
    </row>
    <row r="34" spans="2:2" ht="18" customHeight="1" x14ac:dyDescent="0.25">
      <c r="B34" s="87" t="s">
        <v>46</v>
      </c>
    </row>
  </sheetData>
  <sheetProtection password="CEBE" sheet="1" objects="1" scenarios="1"/>
  <mergeCells count="1">
    <mergeCell ref="B1:H1"/>
  </mergeCells>
  <hyperlinks>
    <hyperlink ref="B6" location="'BA_Piano'!A1" display="Zongora"/>
    <hyperlink ref="B7" location="'BA_Organ'!A1" display="Orgona"/>
    <hyperlink ref="B8" location="'BA_Harpsichord'!A1" display="Csembaló"/>
    <hyperlink ref="B9" location="'BA_Accordion'!A1" display="Harmonika"/>
    <hyperlink ref="B10" location="'BA_Harp'!A1" display="Hárfa"/>
    <hyperlink ref="B11" location="'BA_Guitar'!A1" display="Gitár"/>
    <hyperlink ref="B12" location="'BA_Cimbalom-Dulcimer'!A1" display="Cimbalom"/>
    <hyperlink ref="B13" location="'BA_Violin'!A1" display="Hegedű"/>
    <hyperlink ref="B14" location="'BA_Viola'!A1" display="Mélyhegedű"/>
    <hyperlink ref="B15" location="'BA_Cello'!A1" display="Gordonka"/>
    <hyperlink ref="B16" location="'BA_Double Bass'!A1" display="Gordon"/>
    <hyperlink ref="B17" location="'BA_Flute'!A1" display="Fuvola"/>
    <hyperlink ref="B18" location="'BA_Oboe'!A1" display="Oboa"/>
    <hyperlink ref="B19" location="'BA_Clarinet'!A1" display="Klarinét"/>
    <hyperlink ref="B20" location="'BA_Saxophone'!A1" display="Szaxofon"/>
    <hyperlink ref="B21" location="'BA_Bassoon'!A1" display="Fagott"/>
    <hyperlink ref="B22" location="'BA_Horn'!A1" display="Kürt"/>
    <hyperlink ref="B23" location="'BA_Trumpet'!A1" display="Trombita"/>
    <hyperlink ref="B24" location="'BA_Trombone'!A1" display="Harsona"/>
    <hyperlink ref="B25" location="'BA_Tuba'!A1" display="Tuba"/>
    <hyperlink ref="B26" location="'BA_Percussion'!A1" display="Ütőhangszerek"/>
    <hyperlink ref="B28" location="'BA_Singing'!A1" display="Ének"/>
    <hyperlink ref="B30" location="'BA_Orchestral and Choral Cond.'!A1" display="Zenekar- és kórusvezetés"/>
    <hyperlink ref="B33" location="'BA_Church Music (Organ)'!A1" display="Egyházzene-orgona"/>
    <hyperlink ref="B34" location="'BA_Church Music (Choral Cond)'!A1" display="Egyházzene-kórusvezetés"/>
    <hyperlink ref="D6" location="'BA_Jazz Piano'!A1" display="jazz-zongora"/>
    <hyperlink ref="D7" location="'BA_Jazz Guitar'!A1" display="jazzgitár"/>
    <hyperlink ref="D8" location="'BA_Jazz Bass Guitar'!A1" display="jazzbasszusgitár"/>
    <hyperlink ref="D9" location="'BA_Jazz Double Bass'!A1" display="Jazz Double Bass"/>
    <hyperlink ref="D10" location="'BA_Jazz Saxophone'!A1" display="jazzszaxofon"/>
    <hyperlink ref="D11" location="'BA_Jazz Trumpet'!A1" display="jazztrombita"/>
    <hyperlink ref="D12" location="'BA_Jazz Trombone'!A1" display="jazzharsona"/>
    <hyperlink ref="D13" location="'BA_Jazz Drums'!A1" display="Jazz Drums"/>
    <hyperlink ref="D14" location="'BA_Jazz Singing'!A1" display="Jazz Singing"/>
    <hyperlink ref="F6" location="'BA_Folk Music Bowed Strings'!A1" display="népi vonós"/>
    <hyperlink ref="F7" location="'BA_Folk Music Plucked Strings'!A1" display="népi pengetős"/>
    <hyperlink ref="F8" location="'BA_Folk Music Wind Instruments'!A1" display="népi fúvós"/>
    <hyperlink ref="F9" location="'BA_Folk Music Cimbalom'!A1" display="népi cimbalom"/>
    <hyperlink ref="F10" location="'BA_Folk Song Performance'!A1" display="népi ének"/>
    <hyperlink ref="H7" location="'BA_Composition'!A1" display="Zeneszerzés"/>
    <hyperlink ref="H6" location="'BA_Musicology'!A1" display="Muzikológia"/>
    <hyperlink ref="H8" location="'BA_Electronic Music Media Art'!A1" display="Elektronikus zenei médiaművészet"/>
    <hyperlink ref="H9" location="'BA_Applied Music Composition'!A1" display="Alkalmazott zeneszerzés"/>
    <hyperlink ref="B31" location="'BA_Orch &amp; Choral Cond (Choral)'!A1" display="Orchestral and Choral Conducting (Choral Conducting)"/>
    <hyperlink ref="D17" location="'BA_Jazz Composition'!A1" display="Jazz-zeneszerzés"/>
    <hyperlink ref="B32" location="'BA_Orch &amp; Choral Cond (Orch)'!A1" display="Orchestral and Choral Conducting (Orchestral Conducting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1489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1490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1491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1492</v>
      </c>
      <c r="B4" s="192"/>
      <c r="C4" s="192"/>
      <c r="D4" s="192"/>
      <c r="E4" s="192"/>
      <c r="F4" s="193"/>
      <c r="G4" s="177" t="s">
        <v>1493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1494</v>
      </c>
      <c r="B5" s="198" t="s">
        <v>1495</v>
      </c>
      <c r="C5" s="189" t="s">
        <v>1496</v>
      </c>
      <c r="D5" s="189" t="s">
        <v>1497</v>
      </c>
      <c r="E5" s="184" t="s">
        <v>1498</v>
      </c>
      <c r="F5" s="185" t="s">
        <v>1499</v>
      </c>
      <c r="G5" s="177" t="s">
        <v>1500</v>
      </c>
      <c r="H5" s="178"/>
      <c r="I5" s="179"/>
      <c r="J5" s="177" t="s">
        <v>1501</v>
      </c>
      <c r="K5" s="178"/>
      <c r="L5" s="179"/>
      <c r="M5" s="177" t="s">
        <v>1502</v>
      </c>
      <c r="N5" s="178"/>
      <c r="O5" s="179"/>
      <c r="P5" s="177" t="s">
        <v>1503</v>
      </c>
      <c r="Q5" s="178"/>
      <c r="R5" s="179"/>
      <c r="S5" s="177" t="s">
        <v>1504</v>
      </c>
      <c r="T5" s="178"/>
      <c r="U5" s="179"/>
      <c r="V5" s="177" t="s">
        <v>1505</v>
      </c>
      <c r="W5" s="178"/>
      <c r="X5" s="179"/>
      <c r="Y5" s="180" t="s">
        <v>1506</v>
      </c>
      <c r="Z5" s="182" t="s">
        <v>1507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1508</v>
      </c>
      <c r="H6" s="16" t="s">
        <v>1509</v>
      </c>
      <c r="I6" s="111" t="s">
        <v>1510</v>
      </c>
      <c r="J6" s="2" t="s">
        <v>1511</v>
      </c>
      <c r="K6" s="16" t="s">
        <v>1512</v>
      </c>
      <c r="L6" s="111" t="s">
        <v>1513</v>
      </c>
      <c r="M6" s="2" t="s">
        <v>1514</v>
      </c>
      <c r="N6" s="16" t="s">
        <v>1515</v>
      </c>
      <c r="O6" s="111" t="s">
        <v>1516</v>
      </c>
      <c r="P6" s="2" t="s">
        <v>1517</v>
      </c>
      <c r="Q6" s="16" t="s">
        <v>1518</v>
      </c>
      <c r="R6" s="111" t="s">
        <v>1519</v>
      </c>
      <c r="S6" s="2" t="s">
        <v>1520</v>
      </c>
      <c r="T6" s="16" t="s">
        <v>1521</v>
      </c>
      <c r="U6" s="111" t="s">
        <v>1522</v>
      </c>
      <c r="V6" s="2" t="s">
        <v>1523</v>
      </c>
      <c r="W6" s="16" t="s">
        <v>1524</v>
      </c>
      <c r="X6" s="17" t="s">
        <v>1525</v>
      </c>
      <c r="Y6" s="181"/>
      <c r="Z6" s="183"/>
    </row>
    <row r="7" spans="1:26" ht="13.5" customHeight="1" thickTop="1" thickBot="1" x14ac:dyDescent="0.25">
      <c r="A7" s="168" t="s">
        <v>1526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1527</v>
      </c>
      <c r="B8" s="54" t="s">
        <v>1528</v>
      </c>
      <c r="C8" s="55" t="s">
        <v>1529</v>
      </c>
      <c r="D8" s="55" t="s">
        <v>1530</v>
      </c>
      <c r="E8" s="55" t="s">
        <v>1531</v>
      </c>
      <c r="F8" s="56">
        <v>60</v>
      </c>
      <c r="G8" s="57">
        <v>2</v>
      </c>
      <c r="H8" s="58">
        <v>9</v>
      </c>
      <c r="I8" s="62" t="s">
        <v>1532</v>
      </c>
      <c r="J8" s="57">
        <v>2</v>
      </c>
      <c r="K8" s="58">
        <v>9</v>
      </c>
      <c r="L8" s="59" t="s">
        <v>1533</v>
      </c>
      <c r="M8" s="57">
        <v>2</v>
      </c>
      <c r="N8" s="58">
        <v>9</v>
      </c>
      <c r="O8" s="62" t="s">
        <v>1534</v>
      </c>
      <c r="P8" s="57">
        <v>2</v>
      </c>
      <c r="Q8" s="58">
        <v>9</v>
      </c>
      <c r="R8" s="59" t="s">
        <v>1535</v>
      </c>
      <c r="S8" s="57">
        <v>2</v>
      </c>
      <c r="T8" s="58">
        <v>9</v>
      </c>
      <c r="U8" s="62" t="s">
        <v>1536</v>
      </c>
      <c r="V8" s="57">
        <v>2</v>
      </c>
      <c r="W8" s="58">
        <v>9</v>
      </c>
      <c r="X8" s="59" t="s">
        <v>1537</v>
      </c>
      <c r="Y8" s="14">
        <f t="shared" ref="Y8" si="0">SUM(G8,J8,M8,P8,S8,V8)*15</f>
        <v>180</v>
      </c>
      <c r="Z8" s="25">
        <f t="shared" ref="Z8" si="1">SUM(H8,K8,N8,Q8,T8,W8)</f>
        <v>54</v>
      </c>
    </row>
    <row r="9" spans="1:26" ht="13.5" customHeight="1" x14ac:dyDescent="0.2">
      <c r="A9" s="63" t="s">
        <v>1538</v>
      </c>
      <c r="B9" s="49" t="s">
        <v>1539</v>
      </c>
      <c r="C9" s="50" t="s">
        <v>1540</v>
      </c>
      <c r="D9" s="50" t="s">
        <v>1541</v>
      </c>
      <c r="E9" s="50" t="s">
        <v>1542</v>
      </c>
      <c r="F9" s="51">
        <v>60</v>
      </c>
      <c r="G9" s="52">
        <v>1</v>
      </c>
      <c r="H9" s="46">
        <v>3</v>
      </c>
      <c r="I9" s="47" t="s">
        <v>1543</v>
      </c>
      <c r="J9" s="52">
        <v>1</v>
      </c>
      <c r="K9" s="46">
        <v>3</v>
      </c>
      <c r="L9" s="28" t="s">
        <v>1544</v>
      </c>
      <c r="M9" s="52">
        <v>1</v>
      </c>
      <c r="N9" s="46">
        <v>3</v>
      </c>
      <c r="O9" s="47" t="s">
        <v>1545</v>
      </c>
      <c r="P9" s="52">
        <v>1</v>
      </c>
      <c r="Q9" s="46">
        <v>3</v>
      </c>
      <c r="R9" s="28" t="s">
        <v>1546</v>
      </c>
      <c r="S9" s="52">
        <v>1</v>
      </c>
      <c r="T9" s="46">
        <v>3</v>
      </c>
      <c r="U9" s="47" t="s">
        <v>1547</v>
      </c>
      <c r="V9" s="52">
        <v>1</v>
      </c>
      <c r="W9" s="46">
        <v>3</v>
      </c>
      <c r="X9" s="28" t="s">
        <v>1548</v>
      </c>
      <c r="Y9" s="6">
        <f t="shared" ref="Y9:Y15" si="2">SUM(G9,J9,M9,P9,S9,V9)*15</f>
        <v>90</v>
      </c>
      <c r="Z9" s="19">
        <f t="shared" ref="Z9:Z15" si="3">SUM(H9,K9,N9,Q9,T9,W9)</f>
        <v>18</v>
      </c>
    </row>
    <row r="10" spans="1:26" ht="13.5" customHeight="1" x14ac:dyDescent="0.2">
      <c r="A10" s="48" t="s">
        <v>1549</v>
      </c>
      <c r="B10" s="49" t="s">
        <v>1550</v>
      </c>
      <c r="C10" s="50" t="s">
        <v>1551</v>
      </c>
      <c r="D10" s="50" t="s">
        <v>1552</v>
      </c>
      <c r="E10" s="50" t="s">
        <v>1553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1554</v>
      </c>
      <c r="P10" s="52">
        <v>1</v>
      </c>
      <c r="Q10" s="46">
        <v>3</v>
      </c>
      <c r="R10" s="28" t="s">
        <v>1555</v>
      </c>
      <c r="S10" s="52">
        <v>1</v>
      </c>
      <c r="T10" s="46">
        <v>3</v>
      </c>
      <c r="U10" s="47" t="s">
        <v>1556</v>
      </c>
      <c r="V10" s="52"/>
      <c r="W10" s="46"/>
      <c r="X10" s="28"/>
      <c r="Y10" s="6">
        <f t="shared" si="2"/>
        <v>45</v>
      </c>
      <c r="Z10" s="19">
        <f t="shared" si="3"/>
        <v>9</v>
      </c>
    </row>
    <row r="11" spans="1:26" ht="13.5" customHeight="1" x14ac:dyDescent="0.2">
      <c r="A11" s="48" t="s">
        <v>1557</v>
      </c>
      <c r="B11" s="49" t="s">
        <v>1558</v>
      </c>
      <c r="C11" s="50" t="s">
        <v>1559</v>
      </c>
      <c r="D11" s="50" t="s">
        <v>1560</v>
      </c>
      <c r="E11" s="50" t="s">
        <v>1561</v>
      </c>
      <c r="F11" s="51">
        <v>60</v>
      </c>
      <c r="G11" s="52">
        <v>6</v>
      </c>
      <c r="H11" s="46">
        <v>3</v>
      </c>
      <c r="I11" s="47" t="s">
        <v>1562</v>
      </c>
      <c r="J11" s="52">
        <v>6</v>
      </c>
      <c r="K11" s="46">
        <v>3</v>
      </c>
      <c r="L11" s="28" t="s">
        <v>1563</v>
      </c>
      <c r="M11" s="52">
        <v>6</v>
      </c>
      <c r="N11" s="46">
        <v>3</v>
      </c>
      <c r="O11" s="47" t="s">
        <v>1564</v>
      </c>
      <c r="P11" s="52">
        <v>6</v>
      </c>
      <c r="Q11" s="46">
        <v>3</v>
      </c>
      <c r="R11" s="28" t="s">
        <v>1565</v>
      </c>
      <c r="S11" s="52">
        <v>6</v>
      </c>
      <c r="T11" s="46">
        <v>3</v>
      </c>
      <c r="U11" s="47" t="s">
        <v>1566</v>
      </c>
      <c r="V11" s="52">
        <v>6</v>
      </c>
      <c r="W11" s="46">
        <v>3</v>
      </c>
      <c r="X11" s="28" t="s">
        <v>1567</v>
      </c>
      <c r="Y11" s="6">
        <f t="shared" si="2"/>
        <v>540</v>
      </c>
      <c r="Z11" s="19">
        <f t="shared" si="3"/>
        <v>18</v>
      </c>
    </row>
    <row r="12" spans="1:26" ht="13.5" customHeight="1" x14ac:dyDescent="0.2">
      <c r="A12" s="48" t="s">
        <v>1568</v>
      </c>
      <c r="B12" s="49" t="s">
        <v>1569</v>
      </c>
      <c r="C12" s="50" t="s">
        <v>1570</v>
      </c>
      <c r="D12" s="50" t="s">
        <v>1571</v>
      </c>
      <c r="E12" s="50" t="s">
        <v>1572</v>
      </c>
      <c r="F12" s="51">
        <v>45</v>
      </c>
      <c r="G12" s="52">
        <v>1</v>
      </c>
      <c r="H12" s="46">
        <v>2</v>
      </c>
      <c r="I12" s="47" t="s">
        <v>1573</v>
      </c>
      <c r="J12" s="52">
        <v>1</v>
      </c>
      <c r="K12" s="46">
        <v>2</v>
      </c>
      <c r="L12" s="28" t="s">
        <v>1574</v>
      </c>
      <c r="M12" s="52">
        <v>1</v>
      </c>
      <c r="N12" s="46">
        <v>2</v>
      </c>
      <c r="O12" s="47" t="s">
        <v>1575</v>
      </c>
      <c r="P12" s="52">
        <v>1</v>
      </c>
      <c r="Q12" s="46">
        <v>2</v>
      </c>
      <c r="R12" s="28" t="s">
        <v>1576</v>
      </c>
      <c r="S12" s="52">
        <v>1</v>
      </c>
      <c r="T12" s="46">
        <v>2</v>
      </c>
      <c r="U12" s="47" t="s">
        <v>1577</v>
      </c>
      <c r="V12" s="52">
        <v>1</v>
      </c>
      <c r="W12" s="46">
        <v>2</v>
      </c>
      <c r="X12" s="28" t="s">
        <v>1578</v>
      </c>
      <c r="Y12" s="6">
        <f t="shared" si="2"/>
        <v>90</v>
      </c>
      <c r="Z12" s="19">
        <f t="shared" si="3"/>
        <v>12</v>
      </c>
    </row>
    <row r="13" spans="1:26" ht="13.5" customHeight="1" x14ac:dyDescent="0.2">
      <c r="A13" s="76" t="s">
        <v>1579</v>
      </c>
      <c r="B13" s="77" t="s">
        <v>1580</v>
      </c>
      <c r="C13" s="78" t="s">
        <v>1581</v>
      </c>
      <c r="D13" s="78" t="s">
        <v>1582</v>
      </c>
      <c r="E13" s="78" t="s">
        <v>1583</v>
      </c>
      <c r="F13" s="79">
        <v>45</v>
      </c>
      <c r="G13" s="73"/>
      <c r="H13" s="74"/>
      <c r="I13" s="75"/>
      <c r="J13" s="73"/>
      <c r="K13" s="74"/>
      <c r="L13" s="44"/>
      <c r="M13" s="73">
        <v>1</v>
      </c>
      <c r="N13" s="74">
        <v>2</v>
      </c>
      <c r="O13" s="75" t="s">
        <v>1584</v>
      </c>
      <c r="P13" s="73">
        <v>1</v>
      </c>
      <c r="Q13" s="74">
        <v>2</v>
      </c>
      <c r="R13" s="44" t="s">
        <v>1585</v>
      </c>
      <c r="S13" s="73"/>
      <c r="T13" s="74"/>
      <c r="U13" s="75"/>
      <c r="V13" s="73"/>
      <c r="W13" s="74"/>
      <c r="X13" s="44"/>
      <c r="Y13" s="7">
        <f t="shared" si="2"/>
        <v>30</v>
      </c>
      <c r="Z13" s="45">
        <f t="shared" si="3"/>
        <v>4</v>
      </c>
    </row>
    <row r="14" spans="1:26" ht="13.5" customHeight="1" x14ac:dyDescent="0.2">
      <c r="A14" s="76" t="s">
        <v>1586</v>
      </c>
      <c r="B14" s="77" t="s">
        <v>1587</v>
      </c>
      <c r="C14" s="78"/>
      <c r="D14" s="78" t="s">
        <v>1588</v>
      </c>
      <c r="E14" s="78" t="s">
        <v>1589</v>
      </c>
      <c r="F14" s="79">
        <v>45</v>
      </c>
      <c r="G14" s="73"/>
      <c r="H14" s="74"/>
      <c r="I14" s="75"/>
      <c r="J14" s="73"/>
      <c r="K14" s="74"/>
      <c r="L14" s="44"/>
      <c r="M14" s="73">
        <v>1</v>
      </c>
      <c r="N14" s="74">
        <v>2</v>
      </c>
      <c r="O14" s="75" t="s">
        <v>1590</v>
      </c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2"/>
        <v>15</v>
      </c>
      <c r="Z14" s="45">
        <f t="shared" si="3"/>
        <v>2</v>
      </c>
    </row>
    <row r="15" spans="1:26" ht="13.5" customHeight="1" thickBot="1" x14ac:dyDescent="0.25">
      <c r="A15" s="48" t="s">
        <v>1591</v>
      </c>
      <c r="B15" s="49" t="s">
        <v>1592</v>
      </c>
      <c r="C15" s="50" t="s">
        <v>1593</v>
      </c>
      <c r="D15" s="50" t="s">
        <v>1594</v>
      </c>
      <c r="E15" s="50" t="s">
        <v>1595</v>
      </c>
      <c r="F15" s="51">
        <v>60</v>
      </c>
      <c r="G15" s="52">
        <v>0.5</v>
      </c>
      <c r="H15" s="46">
        <v>2</v>
      </c>
      <c r="I15" s="47" t="s">
        <v>1596</v>
      </c>
      <c r="J15" s="52">
        <v>0.5</v>
      </c>
      <c r="K15" s="46">
        <v>2</v>
      </c>
      <c r="L15" s="28" t="s">
        <v>1597</v>
      </c>
      <c r="M15" s="52"/>
      <c r="N15" s="46"/>
      <c r="O15" s="47"/>
      <c r="P15" s="52"/>
      <c r="Q15" s="46"/>
      <c r="R15" s="28"/>
      <c r="S15" s="52"/>
      <c r="T15" s="46"/>
      <c r="U15" s="47"/>
      <c r="V15" s="52"/>
      <c r="W15" s="46"/>
      <c r="X15" s="28"/>
      <c r="Y15" s="6">
        <f t="shared" si="2"/>
        <v>15</v>
      </c>
      <c r="Z15" s="19">
        <f t="shared" si="3"/>
        <v>4</v>
      </c>
    </row>
    <row r="16" spans="1:26" ht="13.5" customHeight="1" x14ac:dyDescent="0.2">
      <c r="A16" s="64" t="s">
        <v>1598</v>
      </c>
      <c r="B16" s="65" t="s">
        <v>1599</v>
      </c>
      <c r="C16" s="66" t="s">
        <v>1600</v>
      </c>
      <c r="D16" s="66" t="s">
        <v>1601</v>
      </c>
      <c r="E16" s="66" t="s">
        <v>1602</v>
      </c>
      <c r="F16" s="67">
        <v>45</v>
      </c>
      <c r="G16" s="68">
        <v>2</v>
      </c>
      <c r="H16" s="69">
        <v>2</v>
      </c>
      <c r="I16" s="27" t="s">
        <v>1603</v>
      </c>
      <c r="J16" s="68">
        <v>2</v>
      </c>
      <c r="K16" s="69">
        <v>2</v>
      </c>
      <c r="L16" s="27" t="s">
        <v>1604</v>
      </c>
      <c r="M16" s="68">
        <v>1</v>
      </c>
      <c r="N16" s="69">
        <v>1</v>
      </c>
      <c r="O16" s="27" t="s">
        <v>1605</v>
      </c>
      <c r="P16" s="68">
        <v>1</v>
      </c>
      <c r="Q16" s="69">
        <v>1</v>
      </c>
      <c r="R16" s="27" t="s">
        <v>1606</v>
      </c>
      <c r="S16" s="68">
        <v>1</v>
      </c>
      <c r="T16" s="69">
        <v>1</v>
      </c>
      <c r="U16" s="27" t="s">
        <v>1607</v>
      </c>
      <c r="V16" s="68">
        <v>1</v>
      </c>
      <c r="W16" s="69">
        <v>1</v>
      </c>
      <c r="X16" s="27" t="s">
        <v>1608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1609</v>
      </c>
      <c r="B17" s="49" t="s">
        <v>1610</v>
      </c>
      <c r="C17" s="50" t="s">
        <v>1611</v>
      </c>
      <c r="D17" s="50" t="s">
        <v>1612</v>
      </c>
      <c r="E17" s="50" t="s">
        <v>1613</v>
      </c>
      <c r="F17" s="51">
        <v>45</v>
      </c>
      <c r="G17" s="52">
        <v>2</v>
      </c>
      <c r="H17" s="46">
        <v>2</v>
      </c>
      <c r="I17" s="28" t="s">
        <v>1614</v>
      </c>
      <c r="J17" s="52">
        <v>2</v>
      </c>
      <c r="K17" s="46">
        <v>2</v>
      </c>
      <c r="L17" s="28" t="s">
        <v>1615</v>
      </c>
      <c r="M17" s="52">
        <v>1</v>
      </c>
      <c r="N17" s="46">
        <v>1</v>
      </c>
      <c r="O17" s="28" t="s">
        <v>1616</v>
      </c>
      <c r="P17" s="52">
        <v>1</v>
      </c>
      <c r="Q17" s="46">
        <v>1</v>
      </c>
      <c r="R17" s="28" t="s">
        <v>1617</v>
      </c>
      <c r="S17" s="52">
        <v>1</v>
      </c>
      <c r="T17" s="46">
        <v>1</v>
      </c>
      <c r="U17" s="28" t="s">
        <v>1618</v>
      </c>
      <c r="V17" s="52">
        <v>1</v>
      </c>
      <c r="W17" s="46">
        <v>1</v>
      </c>
      <c r="X17" s="28" t="s">
        <v>1619</v>
      </c>
      <c r="Y17" s="5">
        <f t="shared" ref="Y17:Y24" si="4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1620</v>
      </c>
      <c r="B18" s="49" t="s">
        <v>1621</v>
      </c>
      <c r="C18" s="50"/>
      <c r="D18" s="50" t="s">
        <v>1622</v>
      </c>
      <c r="E18" s="50" t="s">
        <v>1623</v>
      </c>
      <c r="F18" s="51">
        <v>45</v>
      </c>
      <c r="G18" s="52">
        <v>2</v>
      </c>
      <c r="H18" s="46">
        <v>2</v>
      </c>
      <c r="I18" s="28" t="s">
        <v>1624</v>
      </c>
      <c r="J18" s="52">
        <v>2</v>
      </c>
      <c r="K18" s="46">
        <v>2</v>
      </c>
      <c r="L18" s="28" t="s">
        <v>1625</v>
      </c>
      <c r="M18" s="52">
        <v>2</v>
      </c>
      <c r="N18" s="46">
        <v>2</v>
      </c>
      <c r="O18" s="28" t="s">
        <v>1626</v>
      </c>
      <c r="P18" s="52">
        <v>2</v>
      </c>
      <c r="Q18" s="46">
        <v>2</v>
      </c>
      <c r="R18" s="28" t="s">
        <v>1627</v>
      </c>
      <c r="S18" s="52">
        <v>2</v>
      </c>
      <c r="T18" s="46">
        <v>2</v>
      </c>
      <c r="U18" s="28" t="s">
        <v>1628</v>
      </c>
      <c r="V18" s="52">
        <v>2</v>
      </c>
      <c r="W18" s="46">
        <v>2</v>
      </c>
      <c r="X18" s="28" t="s">
        <v>1629</v>
      </c>
      <c r="Y18" s="5">
        <f t="shared" si="4"/>
        <v>180</v>
      </c>
      <c r="Z18" s="19">
        <f t="shared" ref="Z18:Z24" si="5">SUM(H18,K18,N18,Q18,T18,W18)</f>
        <v>12</v>
      </c>
    </row>
    <row r="19" spans="1:26" ht="13.5" customHeight="1" x14ac:dyDescent="0.2">
      <c r="A19" s="48" t="s">
        <v>1630</v>
      </c>
      <c r="B19" s="49" t="s">
        <v>1631</v>
      </c>
      <c r="C19" s="50" t="s">
        <v>1632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1633</v>
      </c>
      <c r="Y19" s="5">
        <f t="shared" si="4"/>
        <v>0</v>
      </c>
      <c r="Z19" s="19">
        <f t="shared" si="5"/>
        <v>1</v>
      </c>
    </row>
    <row r="20" spans="1:26" ht="13.5" customHeight="1" x14ac:dyDescent="0.2">
      <c r="A20" s="48" t="s">
        <v>1634</v>
      </c>
      <c r="B20" s="49" t="s">
        <v>1635</v>
      </c>
      <c r="C20" s="50"/>
      <c r="D20" s="50" t="s">
        <v>1636</v>
      </c>
      <c r="E20" s="50" t="s">
        <v>1637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1638</v>
      </c>
      <c r="Y20" s="5">
        <f t="shared" si="4"/>
        <v>15</v>
      </c>
      <c r="Z20" s="19">
        <f t="shared" si="5"/>
        <v>2</v>
      </c>
    </row>
    <row r="21" spans="1:26" ht="13.5" customHeight="1" x14ac:dyDescent="0.2">
      <c r="A21" s="48" t="s">
        <v>1639</v>
      </c>
      <c r="B21" s="49" t="s">
        <v>1640</v>
      </c>
      <c r="C21" s="50" t="s">
        <v>1641</v>
      </c>
      <c r="D21" s="50" t="s">
        <v>1642</v>
      </c>
      <c r="E21" s="50" t="s">
        <v>1643</v>
      </c>
      <c r="F21" s="51">
        <v>45</v>
      </c>
      <c r="G21" s="52">
        <v>1</v>
      </c>
      <c r="H21" s="46">
        <v>2</v>
      </c>
      <c r="I21" s="28" t="s">
        <v>1644</v>
      </c>
      <c r="J21" s="52">
        <v>1</v>
      </c>
      <c r="K21" s="46">
        <v>2</v>
      </c>
      <c r="L21" s="28" t="s">
        <v>1645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4"/>
        <v>30</v>
      </c>
      <c r="Z21" s="19">
        <f t="shared" si="5"/>
        <v>4</v>
      </c>
    </row>
    <row r="22" spans="1:26" ht="13.5" customHeight="1" x14ac:dyDescent="0.2">
      <c r="A22" s="48" t="s">
        <v>1646</v>
      </c>
      <c r="B22" s="49" t="s">
        <v>1647</v>
      </c>
      <c r="C22" s="50"/>
      <c r="D22" s="50" t="s">
        <v>1648</v>
      </c>
      <c r="E22" s="50" t="s">
        <v>1649</v>
      </c>
      <c r="F22" s="51">
        <v>45</v>
      </c>
      <c r="G22" s="52">
        <v>1</v>
      </c>
      <c r="H22" s="46">
        <v>1</v>
      </c>
      <c r="I22" s="28" t="s">
        <v>1650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4"/>
        <v>15</v>
      </c>
      <c r="Z22" s="19">
        <f t="shared" si="5"/>
        <v>1</v>
      </c>
    </row>
    <row r="23" spans="1:26" ht="13.5" customHeight="1" x14ac:dyDescent="0.2">
      <c r="A23" s="48" t="s">
        <v>1651</v>
      </c>
      <c r="B23" s="49" t="s">
        <v>1652</v>
      </c>
      <c r="C23" s="50" t="s">
        <v>1653</v>
      </c>
      <c r="D23" s="50" t="s">
        <v>1654</v>
      </c>
      <c r="E23" s="50" t="s">
        <v>1655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1656</v>
      </c>
      <c r="V23" s="52">
        <v>1</v>
      </c>
      <c r="W23" s="46">
        <v>1</v>
      </c>
      <c r="X23" s="28" t="s">
        <v>1657</v>
      </c>
      <c r="Y23" s="5">
        <f t="shared" si="4"/>
        <v>30</v>
      </c>
      <c r="Z23" s="19">
        <f t="shared" si="5"/>
        <v>2</v>
      </c>
    </row>
    <row r="24" spans="1:26" ht="13.5" customHeight="1" thickBot="1" x14ac:dyDescent="0.25">
      <c r="A24" s="48" t="s">
        <v>1658</v>
      </c>
      <c r="B24" s="49" t="s">
        <v>1659</v>
      </c>
      <c r="C24" s="50"/>
      <c r="D24" s="50" t="s">
        <v>1660</v>
      </c>
      <c r="E24" s="50" t="s">
        <v>1661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1662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thickTop="1" thickBot="1" x14ac:dyDescent="0.25">
      <c r="A25" s="171" t="s">
        <v>1663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1664</v>
      </c>
      <c r="B26" s="128" t="s">
        <v>1665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2</v>
      </c>
      <c r="L26" s="104"/>
      <c r="M26" s="101"/>
      <c r="N26" s="102">
        <v>2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14</v>
      </c>
    </row>
    <row r="27" spans="1:26" ht="13.5" customHeight="1" thickTop="1" thickBot="1" x14ac:dyDescent="0.25">
      <c r="A27" s="93" t="s">
        <v>1666</v>
      </c>
      <c r="B27" s="94" t="s">
        <v>1667</v>
      </c>
      <c r="C27" s="95"/>
      <c r="D27" s="95"/>
      <c r="E27" s="95" t="s">
        <v>1668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1669</v>
      </c>
      <c r="V27" s="29">
        <v>0</v>
      </c>
      <c r="W27" s="30">
        <v>3</v>
      </c>
      <c r="X27" s="31" t="s">
        <v>1670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1671</v>
      </c>
      <c r="B28" s="175"/>
      <c r="C28" s="175"/>
      <c r="D28" s="175"/>
      <c r="E28" s="175"/>
      <c r="F28" s="176"/>
      <c r="G28" s="20">
        <f>SUM(G8:G27)</f>
        <v>18.5</v>
      </c>
      <c r="H28" s="21">
        <f t="shared" ref="H28:W28" si="6">SUM(H8:H27)</f>
        <v>30</v>
      </c>
      <c r="I28" s="22"/>
      <c r="J28" s="20">
        <f t="shared" si="6"/>
        <v>17.5</v>
      </c>
      <c r="K28" s="21">
        <f t="shared" si="6"/>
        <v>29</v>
      </c>
      <c r="L28" s="22"/>
      <c r="M28" s="20">
        <f t="shared" si="6"/>
        <v>18</v>
      </c>
      <c r="N28" s="21">
        <f t="shared" si="6"/>
        <v>31</v>
      </c>
      <c r="O28" s="22"/>
      <c r="P28" s="20">
        <f t="shared" si="6"/>
        <v>16</v>
      </c>
      <c r="Q28" s="21">
        <f t="shared" si="6"/>
        <v>30</v>
      </c>
      <c r="R28" s="22"/>
      <c r="S28" s="20">
        <f t="shared" si="6"/>
        <v>16</v>
      </c>
      <c r="T28" s="21">
        <f t="shared" si="6"/>
        <v>30</v>
      </c>
      <c r="U28" s="22"/>
      <c r="V28" s="20">
        <f t="shared" si="6"/>
        <v>16</v>
      </c>
      <c r="W28" s="21">
        <f t="shared" si="6"/>
        <v>30</v>
      </c>
      <c r="X28" s="22"/>
      <c r="Y28" s="23">
        <f>SUM(Y8:Y27)</f>
        <v>1530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232</v>
      </c>
      <c r="S41" s="15"/>
      <c r="T41" s="15"/>
    </row>
    <row r="42" spans="1:21" ht="12" customHeight="1" x14ac:dyDescent="0.2">
      <c r="A42" s="1" t="s">
        <v>233</v>
      </c>
    </row>
    <row r="43" spans="1:21" ht="12" customHeight="1" x14ac:dyDescent="0.2">
      <c r="A43" s="8" t="s">
        <v>234</v>
      </c>
    </row>
    <row r="44" spans="1:21" ht="12" customHeight="1" x14ac:dyDescent="0.2">
      <c r="A44" s="1" t="s">
        <v>235</v>
      </c>
    </row>
    <row r="45" spans="1:21" ht="12" customHeight="1" x14ac:dyDescent="0.2">
      <c r="A45" s="1" t="s">
        <v>236</v>
      </c>
    </row>
    <row r="46" spans="1:21" ht="12" customHeight="1" x14ac:dyDescent="0.2">
      <c r="A46" s="1" t="s">
        <v>237</v>
      </c>
    </row>
    <row r="47" spans="1:21" x14ac:dyDescent="0.2">
      <c r="D47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1672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1673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1674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1675</v>
      </c>
      <c r="B4" s="192"/>
      <c r="C4" s="192"/>
      <c r="D4" s="192"/>
      <c r="E4" s="192"/>
      <c r="F4" s="193"/>
      <c r="G4" s="177" t="s">
        <v>1676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1677</v>
      </c>
      <c r="B5" s="198" t="s">
        <v>1678</v>
      </c>
      <c r="C5" s="189" t="s">
        <v>1679</v>
      </c>
      <c r="D5" s="189" t="s">
        <v>1680</v>
      </c>
      <c r="E5" s="184" t="s">
        <v>1681</v>
      </c>
      <c r="F5" s="185" t="s">
        <v>1682</v>
      </c>
      <c r="G5" s="177" t="s">
        <v>1683</v>
      </c>
      <c r="H5" s="178"/>
      <c r="I5" s="179"/>
      <c r="J5" s="177" t="s">
        <v>1684</v>
      </c>
      <c r="K5" s="178"/>
      <c r="L5" s="179"/>
      <c r="M5" s="177" t="s">
        <v>1685</v>
      </c>
      <c r="N5" s="178"/>
      <c r="O5" s="179"/>
      <c r="P5" s="177" t="s">
        <v>1686</v>
      </c>
      <c r="Q5" s="178"/>
      <c r="R5" s="179"/>
      <c r="S5" s="177" t="s">
        <v>1687</v>
      </c>
      <c r="T5" s="178"/>
      <c r="U5" s="179"/>
      <c r="V5" s="177" t="s">
        <v>1688</v>
      </c>
      <c r="W5" s="178"/>
      <c r="X5" s="179"/>
      <c r="Y5" s="180" t="s">
        <v>1689</v>
      </c>
      <c r="Z5" s="182" t="s">
        <v>1690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1691</v>
      </c>
      <c r="H6" s="16" t="s">
        <v>1692</v>
      </c>
      <c r="I6" s="111" t="s">
        <v>1693</v>
      </c>
      <c r="J6" s="2" t="s">
        <v>1694</v>
      </c>
      <c r="K6" s="16" t="s">
        <v>1695</v>
      </c>
      <c r="L6" s="111" t="s">
        <v>1696</v>
      </c>
      <c r="M6" s="2" t="s">
        <v>1697</v>
      </c>
      <c r="N6" s="16" t="s">
        <v>1698</v>
      </c>
      <c r="O6" s="111" t="s">
        <v>1699</v>
      </c>
      <c r="P6" s="2" t="s">
        <v>1700</v>
      </c>
      <c r="Q6" s="16" t="s">
        <v>1701</v>
      </c>
      <c r="R6" s="111" t="s">
        <v>1702</v>
      </c>
      <c r="S6" s="2" t="s">
        <v>1703</v>
      </c>
      <c r="T6" s="16" t="s">
        <v>1704</v>
      </c>
      <c r="U6" s="111" t="s">
        <v>1705</v>
      </c>
      <c r="V6" s="2" t="s">
        <v>1706</v>
      </c>
      <c r="W6" s="16" t="s">
        <v>1707</v>
      </c>
      <c r="X6" s="17" t="s">
        <v>1708</v>
      </c>
      <c r="Y6" s="181"/>
      <c r="Z6" s="183"/>
    </row>
    <row r="7" spans="1:26" ht="13.5" customHeight="1" thickTop="1" thickBot="1" x14ac:dyDescent="0.25">
      <c r="A7" s="168" t="s">
        <v>1709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1710</v>
      </c>
      <c r="B8" s="54" t="s">
        <v>1711</v>
      </c>
      <c r="C8" s="55" t="s">
        <v>1712</v>
      </c>
      <c r="D8" s="55" t="s">
        <v>1713</v>
      </c>
      <c r="E8" s="55" t="s">
        <v>1714</v>
      </c>
      <c r="F8" s="56">
        <v>60</v>
      </c>
      <c r="G8" s="57">
        <v>2</v>
      </c>
      <c r="H8" s="58">
        <v>9</v>
      </c>
      <c r="I8" s="62" t="s">
        <v>1715</v>
      </c>
      <c r="J8" s="57">
        <v>2</v>
      </c>
      <c r="K8" s="58">
        <v>9</v>
      </c>
      <c r="L8" s="59" t="s">
        <v>1716</v>
      </c>
      <c r="M8" s="57">
        <v>2</v>
      </c>
      <c r="N8" s="58">
        <v>9</v>
      </c>
      <c r="O8" s="62" t="s">
        <v>1717</v>
      </c>
      <c r="P8" s="57">
        <v>2</v>
      </c>
      <c r="Q8" s="58">
        <v>9</v>
      </c>
      <c r="R8" s="59" t="s">
        <v>1718</v>
      </c>
      <c r="S8" s="57">
        <v>2</v>
      </c>
      <c r="T8" s="58">
        <v>9</v>
      </c>
      <c r="U8" s="62" t="s">
        <v>1719</v>
      </c>
      <c r="V8" s="57">
        <v>2</v>
      </c>
      <c r="W8" s="58">
        <v>9</v>
      </c>
      <c r="X8" s="59" t="s">
        <v>1720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1721</v>
      </c>
      <c r="B9" s="49" t="s">
        <v>1722</v>
      </c>
      <c r="C9" s="50" t="s">
        <v>1723</v>
      </c>
      <c r="D9" s="50" t="s">
        <v>1724</v>
      </c>
      <c r="E9" s="50" t="s">
        <v>1725</v>
      </c>
      <c r="F9" s="51">
        <v>60</v>
      </c>
      <c r="G9" s="52">
        <v>1</v>
      </c>
      <c r="H9" s="46">
        <v>3</v>
      </c>
      <c r="I9" s="47" t="s">
        <v>1726</v>
      </c>
      <c r="J9" s="52">
        <v>1</v>
      </c>
      <c r="K9" s="46">
        <v>3</v>
      </c>
      <c r="L9" s="28" t="s">
        <v>1727</v>
      </c>
      <c r="M9" s="52">
        <v>1</v>
      </c>
      <c r="N9" s="46">
        <v>3</v>
      </c>
      <c r="O9" s="47" t="s">
        <v>1728</v>
      </c>
      <c r="P9" s="52">
        <v>1</v>
      </c>
      <c r="Q9" s="46">
        <v>3</v>
      </c>
      <c r="R9" s="28" t="s">
        <v>1729</v>
      </c>
      <c r="S9" s="52">
        <v>1</v>
      </c>
      <c r="T9" s="46">
        <v>3</v>
      </c>
      <c r="U9" s="47" t="s">
        <v>1730</v>
      </c>
      <c r="V9" s="52">
        <v>1</v>
      </c>
      <c r="W9" s="46">
        <v>3</v>
      </c>
      <c r="X9" s="28" t="s">
        <v>1731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1732</v>
      </c>
      <c r="B10" s="49" t="s">
        <v>1733</v>
      </c>
      <c r="C10" s="50" t="s">
        <v>1734</v>
      </c>
      <c r="D10" s="50" t="s">
        <v>1735</v>
      </c>
      <c r="E10" s="50" t="s">
        <v>1736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1737</v>
      </c>
      <c r="P10" s="52">
        <v>1</v>
      </c>
      <c r="Q10" s="46">
        <v>3</v>
      </c>
      <c r="R10" s="28" t="s">
        <v>1738</v>
      </c>
      <c r="S10" s="52">
        <v>1</v>
      </c>
      <c r="T10" s="46">
        <v>3</v>
      </c>
      <c r="U10" s="47" t="s">
        <v>1739</v>
      </c>
      <c r="V10" s="52"/>
      <c r="W10" s="46"/>
      <c r="X10" s="28"/>
      <c r="Y10" s="6">
        <f t="shared" si="0"/>
        <v>45</v>
      </c>
      <c r="Z10" s="19">
        <f t="shared" si="1"/>
        <v>9</v>
      </c>
    </row>
    <row r="11" spans="1:26" ht="13.5" customHeight="1" x14ac:dyDescent="0.2">
      <c r="A11" s="48" t="s">
        <v>1740</v>
      </c>
      <c r="B11" s="49" t="s">
        <v>1741</v>
      </c>
      <c r="C11" s="50" t="s">
        <v>1742</v>
      </c>
      <c r="D11" s="50" t="s">
        <v>1743</v>
      </c>
      <c r="E11" s="50" t="s">
        <v>1744</v>
      </c>
      <c r="F11" s="51">
        <v>60</v>
      </c>
      <c r="G11" s="52">
        <v>6</v>
      </c>
      <c r="H11" s="46">
        <v>3</v>
      </c>
      <c r="I11" s="47" t="s">
        <v>1745</v>
      </c>
      <c r="J11" s="52">
        <v>6</v>
      </c>
      <c r="K11" s="46">
        <v>3</v>
      </c>
      <c r="L11" s="28" t="s">
        <v>1746</v>
      </c>
      <c r="M11" s="52">
        <v>6</v>
      </c>
      <c r="N11" s="46">
        <v>3</v>
      </c>
      <c r="O11" s="47" t="s">
        <v>1747</v>
      </c>
      <c r="P11" s="52">
        <v>6</v>
      </c>
      <c r="Q11" s="46">
        <v>3</v>
      </c>
      <c r="R11" s="28" t="s">
        <v>1748</v>
      </c>
      <c r="S11" s="52">
        <v>6</v>
      </c>
      <c r="T11" s="46">
        <v>3</v>
      </c>
      <c r="U11" s="47" t="s">
        <v>1749</v>
      </c>
      <c r="V11" s="52">
        <v>6</v>
      </c>
      <c r="W11" s="46">
        <v>3</v>
      </c>
      <c r="X11" s="28" t="s">
        <v>1750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1751</v>
      </c>
      <c r="B12" s="49" t="s">
        <v>1752</v>
      </c>
      <c r="C12" s="50" t="s">
        <v>1753</v>
      </c>
      <c r="D12" s="50" t="s">
        <v>1754</v>
      </c>
      <c r="E12" s="50" t="s">
        <v>1755</v>
      </c>
      <c r="F12" s="51">
        <v>45</v>
      </c>
      <c r="G12" s="52">
        <v>1</v>
      </c>
      <c r="H12" s="46">
        <v>2</v>
      </c>
      <c r="I12" s="47" t="s">
        <v>1756</v>
      </c>
      <c r="J12" s="52">
        <v>1</v>
      </c>
      <c r="K12" s="46">
        <v>2</v>
      </c>
      <c r="L12" s="28" t="s">
        <v>1757</v>
      </c>
      <c r="M12" s="52">
        <v>1</v>
      </c>
      <c r="N12" s="46">
        <v>2</v>
      </c>
      <c r="O12" s="47" t="s">
        <v>1758</v>
      </c>
      <c r="P12" s="52">
        <v>1</v>
      </c>
      <c r="Q12" s="46">
        <v>2</v>
      </c>
      <c r="R12" s="28" t="s">
        <v>1759</v>
      </c>
      <c r="S12" s="52">
        <v>1</v>
      </c>
      <c r="T12" s="46">
        <v>2</v>
      </c>
      <c r="U12" s="47" t="s">
        <v>1760</v>
      </c>
      <c r="V12" s="52">
        <v>1</v>
      </c>
      <c r="W12" s="46">
        <v>2</v>
      </c>
      <c r="X12" s="28" t="s">
        <v>1761</v>
      </c>
      <c r="Y12" s="6">
        <f t="shared" si="0"/>
        <v>90</v>
      </c>
      <c r="Z12" s="19">
        <f t="shared" si="1"/>
        <v>12</v>
      </c>
    </row>
    <row r="13" spans="1:26" ht="13.5" customHeight="1" x14ac:dyDescent="0.2">
      <c r="A13" s="48" t="s">
        <v>1762</v>
      </c>
      <c r="B13" s="49" t="s">
        <v>1763</v>
      </c>
      <c r="C13" s="50" t="s">
        <v>1764</v>
      </c>
      <c r="D13" s="50" t="s">
        <v>1765</v>
      </c>
      <c r="E13" s="50" t="s">
        <v>1766</v>
      </c>
      <c r="F13" s="51">
        <v>45</v>
      </c>
      <c r="G13" s="52"/>
      <c r="H13" s="46"/>
      <c r="I13" s="47"/>
      <c r="J13" s="52"/>
      <c r="K13" s="46"/>
      <c r="L13" s="28"/>
      <c r="M13" s="52">
        <v>1</v>
      </c>
      <c r="N13" s="46">
        <v>2</v>
      </c>
      <c r="O13" s="47" t="s">
        <v>1767</v>
      </c>
      <c r="P13" s="52">
        <v>1</v>
      </c>
      <c r="Q13" s="46">
        <v>2</v>
      </c>
      <c r="R13" s="28" t="s">
        <v>1768</v>
      </c>
      <c r="S13" s="52"/>
      <c r="T13" s="46"/>
      <c r="U13" s="47"/>
      <c r="V13" s="52"/>
      <c r="W13" s="46"/>
      <c r="X13" s="28"/>
      <c r="Y13" s="6">
        <f>SUM(G13,J13,M13,P13,S13,V13)*15</f>
        <v>30</v>
      </c>
      <c r="Z13" s="19">
        <f>SUM(H13,K13,N13,Q13,T13,W13)</f>
        <v>4</v>
      </c>
    </row>
    <row r="14" spans="1:26" ht="13.5" customHeight="1" x14ac:dyDescent="0.2">
      <c r="A14" s="76" t="s">
        <v>1769</v>
      </c>
      <c r="B14" s="77" t="s">
        <v>1770</v>
      </c>
      <c r="C14" s="78"/>
      <c r="D14" s="78" t="s">
        <v>1771</v>
      </c>
      <c r="E14" s="78" t="s">
        <v>1772</v>
      </c>
      <c r="F14" s="79">
        <v>45</v>
      </c>
      <c r="G14" s="73"/>
      <c r="H14" s="74"/>
      <c r="I14" s="75"/>
      <c r="J14" s="73"/>
      <c r="K14" s="74"/>
      <c r="L14" s="44"/>
      <c r="M14" s="73">
        <v>1</v>
      </c>
      <c r="N14" s="74">
        <v>2</v>
      </c>
      <c r="O14" s="75" t="s">
        <v>1773</v>
      </c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1774</v>
      </c>
      <c r="B15" s="77" t="s">
        <v>1775</v>
      </c>
      <c r="C15" s="78" t="s">
        <v>1776</v>
      </c>
      <c r="D15" s="78" t="s">
        <v>1777</v>
      </c>
      <c r="E15" s="78" t="s">
        <v>1778</v>
      </c>
      <c r="F15" s="79">
        <v>60</v>
      </c>
      <c r="G15" s="73">
        <v>0.5</v>
      </c>
      <c r="H15" s="74">
        <v>2</v>
      </c>
      <c r="I15" s="75" t="s">
        <v>1779</v>
      </c>
      <c r="J15" s="73">
        <v>0.5</v>
      </c>
      <c r="K15" s="74">
        <v>2</v>
      </c>
      <c r="L15" s="44" t="s">
        <v>1780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1781</v>
      </c>
      <c r="B16" s="65" t="s">
        <v>1782</v>
      </c>
      <c r="C16" s="66" t="s">
        <v>1783</v>
      </c>
      <c r="D16" s="66" t="s">
        <v>1784</v>
      </c>
      <c r="E16" s="66" t="s">
        <v>1785</v>
      </c>
      <c r="F16" s="67">
        <v>45</v>
      </c>
      <c r="G16" s="68">
        <v>2</v>
      </c>
      <c r="H16" s="69">
        <v>2</v>
      </c>
      <c r="I16" s="27" t="s">
        <v>1786</v>
      </c>
      <c r="J16" s="68">
        <v>2</v>
      </c>
      <c r="K16" s="69">
        <v>2</v>
      </c>
      <c r="L16" s="27" t="s">
        <v>1787</v>
      </c>
      <c r="M16" s="68">
        <v>1</v>
      </c>
      <c r="N16" s="69">
        <v>1</v>
      </c>
      <c r="O16" s="27" t="s">
        <v>1788</v>
      </c>
      <c r="P16" s="68">
        <v>1</v>
      </c>
      <c r="Q16" s="69">
        <v>1</v>
      </c>
      <c r="R16" s="27" t="s">
        <v>1789</v>
      </c>
      <c r="S16" s="68">
        <v>1</v>
      </c>
      <c r="T16" s="69">
        <v>1</v>
      </c>
      <c r="U16" s="27" t="s">
        <v>1790</v>
      </c>
      <c r="V16" s="68">
        <v>1</v>
      </c>
      <c r="W16" s="69">
        <v>1</v>
      </c>
      <c r="X16" s="27" t="s">
        <v>1791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1792</v>
      </c>
      <c r="B17" s="49" t="s">
        <v>1793</v>
      </c>
      <c r="C17" s="50" t="s">
        <v>1794</v>
      </c>
      <c r="D17" s="50" t="s">
        <v>1795</v>
      </c>
      <c r="E17" s="50" t="s">
        <v>1796</v>
      </c>
      <c r="F17" s="51">
        <v>45</v>
      </c>
      <c r="G17" s="52">
        <v>2</v>
      </c>
      <c r="H17" s="46">
        <v>2</v>
      </c>
      <c r="I17" s="28" t="s">
        <v>1797</v>
      </c>
      <c r="J17" s="52">
        <v>2</v>
      </c>
      <c r="K17" s="46">
        <v>2</v>
      </c>
      <c r="L17" s="28" t="s">
        <v>1798</v>
      </c>
      <c r="M17" s="52">
        <v>1</v>
      </c>
      <c r="N17" s="46">
        <v>1</v>
      </c>
      <c r="O17" s="28" t="s">
        <v>1799</v>
      </c>
      <c r="P17" s="52">
        <v>1</v>
      </c>
      <c r="Q17" s="46">
        <v>1</v>
      </c>
      <c r="R17" s="28" t="s">
        <v>1800</v>
      </c>
      <c r="S17" s="52">
        <v>1</v>
      </c>
      <c r="T17" s="46">
        <v>1</v>
      </c>
      <c r="U17" s="28" t="s">
        <v>1801</v>
      </c>
      <c r="V17" s="52">
        <v>1</v>
      </c>
      <c r="W17" s="46">
        <v>1</v>
      </c>
      <c r="X17" s="28" t="s">
        <v>1802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1803</v>
      </c>
      <c r="B18" s="49" t="s">
        <v>1804</v>
      </c>
      <c r="C18" s="50"/>
      <c r="D18" s="50" t="s">
        <v>1805</v>
      </c>
      <c r="E18" s="50" t="s">
        <v>1806</v>
      </c>
      <c r="F18" s="51">
        <v>45</v>
      </c>
      <c r="G18" s="52">
        <v>2</v>
      </c>
      <c r="H18" s="46">
        <v>2</v>
      </c>
      <c r="I18" s="28" t="s">
        <v>1807</v>
      </c>
      <c r="J18" s="52">
        <v>2</v>
      </c>
      <c r="K18" s="46">
        <v>2</v>
      </c>
      <c r="L18" s="28" t="s">
        <v>1808</v>
      </c>
      <c r="M18" s="52">
        <v>2</v>
      </c>
      <c r="N18" s="46">
        <v>2</v>
      </c>
      <c r="O18" s="28" t="s">
        <v>1809</v>
      </c>
      <c r="P18" s="52">
        <v>2</v>
      </c>
      <c r="Q18" s="46">
        <v>2</v>
      </c>
      <c r="R18" s="28" t="s">
        <v>1810</v>
      </c>
      <c r="S18" s="52">
        <v>2</v>
      </c>
      <c r="T18" s="46">
        <v>2</v>
      </c>
      <c r="U18" s="28" t="s">
        <v>1811</v>
      </c>
      <c r="V18" s="52">
        <v>2</v>
      </c>
      <c r="W18" s="46">
        <v>2</v>
      </c>
      <c r="X18" s="28" t="s">
        <v>1812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1813</v>
      </c>
      <c r="B19" s="49" t="s">
        <v>1814</v>
      </c>
      <c r="C19" s="50" t="s">
        <v>1815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1816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1817</v>
      </c>
      <c r="B20" s="49" t="s">
        <v>1818</v>
      </c>
      <c r="C20" s="50"/>
      <c r="D20" s="50" t="s">
        <v>1819</v>
      </c>
      <c r="E20" s="50" t="s">
        <v>1820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1821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1822</v>
      </c>
      <c r="B21" s="49" t="s">
        <v>1823</v>
      </c>
      <c r="C21" s="50" t="s">
        <v>1824</v>
      </c>
      <c r="D21" s="50" t="s">
        <v>1825</v>
      </c>
      <c r="E21" s="50" t="s">
        <v>1826</v>
      </c>
      <c r="F21" s="51">
        <v>45</v>
      </c>
      <c r="G21" s="52">
        <v>1</v>
      </c>
      <c r="H21" s="46">
        <v>2</v>
      </c>
      <c r="I21" s="28" t="s">
        <v>1827</v>
      </c>
      <c r="J21" s="52">
        <v>1</v>
      </c>
      <c r="K21" s="46">
        <v>2</v>
      </c>
      <c r="L21" s="28" t="s">
        <v>1828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1829</v>
      </c>
      <c r="B22" s="49" t="s">
        <v>1830</v>
      </c>
      <c r="C22" s="50"/>
      <c r="D22" s="50" t="s">
        <v>1831</v>
      </c>
      <c r="E22" s="50" t="s">
        <v>1832</v>
      </c>
      <c r="F22" s="51">
        <v>45</v>
      </c>
      <c r="G22" s="52">
        <v>1</v>
      </c>
      <c r="H22" s="46">
        <v>1</v>
      </c>
      <c r="I22" s="28" t="s">
        <v>1833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1834</v>
      </c>
      <c r="B23" s="49" t="s">
        <v>1835</v>
      </c>
      <c r="C23" s="50" t="s">
        <v>1836</v>
      </c>
      <c r="D23" s="50" t="s">
        <v>1837</v>
      </c>
      <c r="E23" s="50" t="s">
        <v>1838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1839</v>
      </c>
      <c r="V23" s="52">
        <v>1</v>
      </c>
      <c r="W23" s="46">
        <v>1</v>
      </c>
      <c r="X23" s="28" t="s">
        <v>1840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1841</v>
      </c>
      <c r="B24" s="49" t="s">
        <v>1842</v>
      </c>
      <c r="C24" s="50"/>
      <c r="D24" s="50" t="s">
        <v>1843</v>
      </c>
      <c r="E24" s="50" t="s">
        <v>1844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1845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1846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1847</v>
      </c>
      <c r="B26" s="128" t="s">
        <v>1848</v>
      </c>
      <c r="C26" s="99"/>
      <c r="D26" s="99"/>
      <c r="E26" s="99"/>
      <c r="F26" s="100"/>
      <c r="G26" s="101"/>
      <c r="H26" s="102"/>
      <c r="I26" s="103"/>
      <c r="J26" s="101"/>
      <c r="K26" s="102">
        <v>2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14</v>
      </c>
    </row>
    <row r="27" spans="1:26" ht="13.5" customHeight="1" thickTop="1" thickBot="1" x14ac:dyDescent="0.25">
      <c r="A27" s="93" t="s">
        <v>1849</v>
      </c>
      <c r="B27" s="94" t="s">
        <v>1850</v>
      </c>
      <c r="C27" s="95"/>
      <c r="D27" s="95"/>
      <c r="E27" s="95" t="s">
        <v>1851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1852</v>
      </c>
      <c r="V27" s="29">
        <v>0</v>
      </c>
      <c r="W27" s="30">
        <v>3</v>
      </c>
      <c r="X27" s="31" t="s">
        <v>1853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1854</v>
      </c>
      <c r="B28" s="175"/>
      <c r="C28" s="175"/>
      <c r="D28" s="175"/>
      <c r="E28" s="175"/>
      <c r="F28" s="176"/>
      <c r="G28" s="20">
        <f>SUM(G8:G27)</f>
        <v>18.5</v>
      </c>
      <c r="H28" s="21">
        <f t="shared" ref="H28:W28" si="4">SUM(H8:H27)</f>
        <v>28</v>
      </c>
      <c r="I28" s="22"/>
      <c r="J28" s="20">
        <f t="shared" si="4"/>
        <v>17.5</v>
      </c>
      <c r="K28" s="21">
        <f t="shared" si="4"/>
        <v>29</v>
      </c>
      <c r="L28" s="22"/>
      <c r="M28" s="20">
        <f t="shared" si="4"/>
        <v>18</v>
      </c>
      <c r="N28" s="21">
        <f t="shared" si="4"/>
        <v>33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16</v>
      </c>
      <c r="T28" s="21">
        <f t="shared" si="4"/>
        <v>30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1530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232</v>
      </c>
      <c r="S41" s="15"/>
      <c r="T41" s="15"/>
    </row>
    <row r="42" spans="1:21" ht="12" customHeight="1" x14ac:dyDescent="0.2">
      <c r="A42" s="1" t="s">
        <v>233</v>
      </c>
    </row>
    <row r="43" spans="1:21" ht="12" customHeight="1" x14ac:dyDescent="0.2">
      <c r="A43" s="8" t="s">
        <v>234</v>
      </c>
    </row>
    <row r="44" spans="1:21" ht="12" customHeight="1" x14ac:dyDescent="0.2">
      <c r="A44" s="1" t="s">
        <v>235</v>
      </c>
    </row>
    <row r="45" spans="1:21" ht="12" customHeight="1" x14ac:dyDescent="0.2">
      <c r="A45" s="1" t="s">
        <v>236</v>
      </c>
    </row>
    <row r="46" spans="1:21" ht="12" customHeight="1" x14ac:dyDescent="0.2">
      <c r="A46" s="1" t="s">
        <v>237</v>
      </c>
    </row>
    <row r="47" spans="1:21" x14ac:dyDescent="0.2">
      <c r="D47" s="80"/>
    </row>
    <row r="53" spans="4:4" x14ac:dyDescent="0.2">
      <c r="D53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1855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1856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1857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1858</v>
      </c>
      <c r="B4" s="192"/>
      <c r="C4" s="192"/>
      <c r="D4" s="192"/>
      <c r="E4" s="192"/>
      <c r="F4" s="193"/>
      <c r="G4" s="177" t="s">
        <v>1859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1860</v>
      </c>
      <c r="B5" s="198" t="s">
        <v>1861</v>
      </c>
      <c r="C5" s="189" t="s">
        <v>1862</v>
      </c>
      <c r="D5" s="189" t="s">
        <v>1863</v>
      </c>
      <c r="E5" s="184" t="s">
        <v>1864</v>
      </c>
      <c r="F5" s="185" t="s">
        <v>1865</v>
      </c>
      <c r="G5" s="177" t="s">
        <v>1866</v>
      </c>
      <c r="H5" s="178"/>
      <c r="I5" s="179"/>
      <c r="J5" s="177" t="s">
        <v>1867</v>
      </c>
      <c r="K5" s="178"/>
      <c r="L5" s="179"/>
      <c r="M5" s="177" t="s">
        <v>1868</v>
      </c>
      <c r="N5" s="178"/>
      <c r="O5" s="179"/>
      <c r="P5" s="177" t="s">
        <v>1869</v>
      </c>
      <c r="Q5" s="178"/>
      <c r="R5" s="179"/>
      <c r="S5" s="177" t="s">
        <v>1870</v>
      </c>
      <c r="T5" s="178"/>
      <c r="U5" s="179"/>
      <c r="V5" s="177" t="s">
        <v>1871</v>
      </c>
      <c r="W5" s="178"/>
      <c r="X5" s="179"/>
      <c r="Y5" s="180" t="s">
        <v>1872</v>
      </c>
      <c r="Z5" s="182" t="s">
        <v>1873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1874</v>
      </c>
      <c r="H6" s="16" t="s">
        <v>1875</v>
      </c>
      <c r="I6" s="111" t="s">
        <v>1876</v>
      </c>
      <c r="J6" s="2" t="s">
        <v>1877</v>
      </c>
      <c r="K6" s="16" t="s">
        <v>1878</v>
      </c>
      <c r="L6" s="111" t="s">
        <v>1879</v>
      </c>
      <c r="M6" s="2" t="s">
        <v>1880</v>
      </c>
      <c r="N6" s="16" t="s">
        <v>1881</v>
      </c>
      <c r="O6" s="111" t="s">
        <v>1882</v>
      </c>
      <c r="P6" s="2" t="s">
        <v>1883</v>
      </c>
      <c r="Q6" s="16" t="s">
        <v>1884</v>
      </c>
      <c r="R6" s="111" t="s">
        <v>1885</v>
      </c>
      <c r="S6" s="2" t="s">
        <v>1886</v>
      </c>
      <c r="T6" s="16" t="s">
        <v>1887</v>
      </c>
      <c r="U6" s="111" t="s">
        <v>1888</v>
      </c>
      <c r="V6" s="2" t="s">
        <v>1889</v>
      </c>
      <c r="W6" s="16" t="s">
        <v>1890</v>
      </c>
      <c r="X6" s="17" t="s">
        <v>1891</v>
      </c>
      <c r="Y6" s="181"/>
      <c r="Z6" s="183"/>
    </row>
    <row r="7" spans="1:26" ht="13.5" customHeight="1" thickTop="1" thickBot="1" x14ac:dyDescent="0.25">
      <c r="A7" s="168" t="s">
        <v>1892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1893</v>
      </c>
      <c r="B8" s="54" t="s">
        <v>1894</v>
      </c>
      <c r="C8" s="55" t="s">
        <v>1895</v>
      </c>
      <c r="D8" s="55" t="s">
        <v>1896</v>
      </c>
      <c r="E8" s="55" t="s">
        <v>1897</v>
      </c>
      <c r="F8" s="56">
        <v>60</v>
      </c>
      <c r="G8" s="57">
        <v>2</v>
      </c>
      <c r="H8" s="58">
        <v>9</v>
      </c>
      <c r="I8" s="62" t="s">
        <v>1898</v>
      </c>
      <c r="J8" s="57">
        <v>2</v>
      </c>
      <c r="K8" s="58">
        <v>9</v>
      </c>
      <c r="L8" s="59" t="s">
        <v>1899</v>
      </c>
      <c r="M8" s="57">
        <v>2</v>
      </c>
      <c r="N8" s="58">
        <v>9</v>
      </c>
      <c r="O8" s="62" t="s">
        <v>1900</v>
      </c>
      <c r="P8" s="57">
        <v>2</v>
      </c>
      <c r="Q8" s="58">
        <v>9</v>
      </c>
      <c r="R8" s="59" t="s">
        <v>1901</v>
      </c>
      <c r="S8" s="57">
        <v>2</v>
      </c>
      <c r="T8" s="58">
        <v>9</v>
      </c>
      <c r="U8" s="62" t="s">
        <v>1902</v>
      </c>
      <c r="V8" s="57">
        <v>2</v>
      </c>
      <c r="W8" s="58">
        <v>9</v>
      </c>
      <c r="X8" s="59" t="s">
        <v>1903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63" t="s">
        <v>1904</v>
      </c>
      <c r="B9" s="49" t="s">
        <v>1905</v>
      </c>
      <c r="C9" s="50" t="s">
        <v>1906</v>
      </c>
      <c r="D9" s="50" t="s">
        <v>1907</v>
      </c>
      <c r="E9" s="50" t="s">
        <v>1908</v>
      </c>
      <c r="F9" s="51">
        <v>60</v>
      </c>
      <c r="G9" s="52"/>
      <c r="H9" s="46"/>
      <c r="I9" s="47"/>
      <c r="J9" s="52"/>
      <c r="K9" s="46"/>
      <c r="L9" s="28"/>
      <c r="M9" s="52">
        <v>1</v>
      </c>
      <c r="N9" s="46">
        <v>4</v>
      </c>
      <c r="O9" s="47" t="s">
        <v>1909</v>
      </c>
      <c r="P9" s="52">
        <v>1</v>
      </c>
      <c r="Q9" s="46">
        <v>4</v>
      </c>
      <c r="R9" s="28" t="s">
        <v>1910</v>
      </c>
      <c r="S9" s="52"/>
      <c r="T9" s="46"/>
      <c r="U9" s="47"/>
      <c r="V9" s="52"/>
      <c r="W9" s="46"/>
      <c r="X9" s="28"/>
      <c r="Y9" s="6">
        <f t="shared" si="0"/>
        <v>30</v>
      </c>
      <c r="Z9" s="19">
        <f t="shared" si="1"/>
        <v>8</v>
      </c>
    </row>
    <row r="10" spans="1:26" ht="13.5" customHeight="1" x14ac:dyDescent="0.2">
      <c r="A10" s="48" t="s">
        <v>1911</v>
      </c>
      <c r="B10" s="49" t="s">
        <v>1912</v>
      </c>
      <c r="C10" s="50" t="s">
        <v>1913</v>
      </c>
      <c r="D10" s="50" t="s">
        <v>1914</v>
      </c>
      <c r="E10" s="50" t="s">
        <v>1915</v>
      </c>
      <c r="F10" s="51">
        <v>60</v>
      </c>
      <c r="G10" s="52">
        <v>6</v>
      </c>
      <c r="H10" s="46">
        <v>4</v>
      </c>
      <c r="I10" s="47" t="s">
        <v>1916</v>
      </c>
      <c r="J10" s="52">
        <v>6</v>
      </c>
      <c r="K10" s="46">
        <v>4</v>
      </c>
      <c r="L10" s="28" t="s">
        <v>1917</v>
      </c>
      <c r="M10" s="52">
        <v>6</v>
      </c>
      <c r="N10" s="46">
        <v>4</v>
      </c>
      <c r="O10" s="47" t="s">
        <v>1918</v>
      </c>
      <c r="P10" s="52">
        <v>6</v>
      </c>
      <c r="Q10" s="46">
        <v>4</v>
      </c>
      <c r="R10" s="28" t="s">
        <v>1919</v>
      </c>
      <c r="S10" s="52">
        <v>6</v>
      </c>
      <c r="T10" s="46">
        <v>4</v>
      </c>
      <c r="U10" s="47" t="s">
        <v>1920</v>
      </c>
      <c r="V10" s="52">
        <v>6</v>
      </c>
      <c r="W10" s="46">
        <v>4</v>
      </c>
      <c r="X10" s="28" t="s">
        <v>1921</v>
      </c>
      <c r="Y10" s="6">
        <f t="shared" si="0"/>
        <v>540</v>
      </c>
      <c r="Z10" s="19">
        <f t="shared" si="1"/>
        <v>24</v>
      </c>
    </row>
    <row r="11" spans="1:26" ht="13.5" customHeight="1" x14ac:dyDescent="0.2">
      <c r="A11" s="48" t="s">
        <v>1922</v>
      </c>
      <c r="B11" s="49" t="s">
        <v>1923</v>
      </c>
      <c r="C11" s="50" t="s">
        <v>1924</v>
      </c>
      <c r="D11" s="50" t="s">
        <v>1925</v>
      </c>
      <c r="E11" s="50" t="s">
        <v>1926</v>
      </c>
      <c r="F11" s="51">
        <v>45</v>
      </c>
      <c r="G11" s="52">
        <v>1</v>
      </c>
      <c r="H11" s="46">
        <v>4</v>
      </c>
      <c r="I11" s="47" t="s">
        <v>1927</v>
      </c>
      <c r="J11" s="52">
        <v>1</v>
      </c>
      <c r="K11" s="46">
        <v>4</v>
      </c>
      <c r="L11" s="28" t="s">
        <v>1928</v>
      </c>
      <c r="M11" s="52">
        <v>1</v>
      </c>
      <c r="N11" s="46">
        <v>4</v>
      </c>
      <c r="O11" s="47" t="s">
        <v>1929</v>
      </c>
      <c r="P11" s="52">
        <v>1</v>
      </c>
      <c r="Q11" s="46">
        <v>4</v>
      </c>
      <c r="R11" s="28" t="s">
        <v>1930</v>
      </c>
      <c r="S11" s="52">
        <v>1</v>
      </c>
      <c r="T11" s="46">
        <v>4</v>
      </c>
      <c r="U11" s="47" t="s">
        <v>1931</v>
      </c>
      <c r="V11" s="52">
        <v>1</v>
      </c>
      <c r="W11" s="46">
        <v>4</v>
      </c>
      <c r="X11" s="28" t="s">
        <v>1932</v>
      </c>
      <c r="Y11" s="6">
        <f t="shared" si="0"/>
        <v>90</v>
      </c>
      <c r="Z11" s="19">
        <f t="shared" si="1"/>
        <v>24</v>
      </c>
    </row>
    <row r="12" spans="1:26" ht="13.5" customHeight="1" x14ac:dyDescent="0.2">
      <c r="A12" s="76" t="s">
        <v>1933</v>
      </c>
      <c r="B12" s="77" t="s">
        <v>1934</v>
      </c>
      <c r="C12" s="78" t="s">
        <v>1935</v>
      </c>
      <c r="D12" s="78" t="s">
        <v>1936</v>
      </c>
      <c r="E12" s="78" t="s">
        <v>1937</v>
      </c>
      <c r="F12" s="79">
        <v>45</v>
      </c>
      <c r="G12" s="73"/>
      <c r="H12" s="74"/>
      <c r="I12" s="75"/>
      <c r="J12" s="73"/>
      <c r="K12" s="74"/>
      <c r="L12" s="44"/>
      <c r="M12" s="73">
        <v>1</v>
      </c>
      <c r="N12" s="74">
        <v>2</v>
      </c>
      <c r="O12" s="75" t="s">
        <v>1938</v>
      </c>
      <c r="P12" s="73">
        <v>1</v>
      </c>
      <c r="Q12" s="74">
        <v>2</v>
      </c>
      <c r="R12" s="44" t="s">
        <v>1939</v>
      </c>
      <c r="S12" s="73"/>
      <c r="T12" s="74"/>
      <c r="U12" s="75"/>
      <c r="V12" s="73"/>
      <c r="W12" s="74"/>
      <c r="X12" s="44"/>
      <c r="Y12" s="7">
        <f>SUM(G12,J12,M12,P12,S12,V12)*15</f>
        <v>30</v>
      </c>
      <c r="Z12" s="45">
        <f>SUM(H12,K12,N12,Q12,T12,W12)</f>
        <v>4</v>
      </c>
    </row>
    <row r="13" spans="1:26" ht="13.5" customHeight="1" x14ac:dyDescent="0.2">
      <c r="A13" s="48" t="s">
        <v>1940</v>
      </c>
      <c r="B13" s="49" t="s">
        <v>1941</v>
      </c>
      <c r="C13" s="50"/>
      <c r="D13" s="50" t="s">
        <v>1942</v>
      </c>
      <c r="E13" s="50" t="s">
        <v>1943</v>
      </c>
      <c r="F13" s="51">
        <v>45</v>
      </c>
      <c r="G13" s="52"/>
      <c r="H13" s="46"/>
      <c r="I13" s="47"/>
      <c r="J13" s="52"/>
      <c r="K13" s="46"/>
      <c r="L13" s="28"/>
      <c r="M13" s="52">
        <v>1</v>
      </c>
      <c r="N13" s="46">
        <v>2</v>
      </c>
      <c r="O13" s="47" t="s">
        <v>1944</v>
      </c>
      <c r="P13" s="52"/>
      <c r="Q13" s="46"/>
      <c r="R13" s="28"/>
      <c r="S13" s="52"/>
      <c r="T13" s="46"/>
      <c r="U13" s="47"/>
      <c r="V13" s="52"/>
      <c r="W13" s="46"/>
      <c r="X13" s="28"/>
      <c r="Y13" s="6">
        <f>SUM(G13,J13,M13,P13,S13,V13)*15</f>
        <v>15</v>
      </c>
      <c r="Z13" s="19">
        <f>SUM(H13,K13,N13,Q13,T13,W13)</f>
        <v>2</v>
      </c>
    </row>
    <row r="14" spans="1:26" ht="13.5" customHeight="1" thickBot="1" x14ac:dyDescent="0.25">
      <c r="A14" s="76" t="s">
        <v>1945</v>
      </c>
      <c r="B14" s="77" t="s">
        <v>1946</v>
      </c>
      <c r="C14" s="78" t="s">
        <v>1947</v>
      </c>
      <c r="D14" s="78" t="s">
        <v>1948</v>
      </c>
      <c r="E14" s="78" t="s">
        <v>1949</v>
      </c>
      <c r="F14" s="79">
        <v>60</v>
      </c>
      <c r="G14" s="73">
        <v>0.5</v>
      </c>
      <c r="H14" s="74">
        <v>2</v>
      </c>
      <c r="I14" s="75" t="s">
        <v>1950</v>
      </c>
      <c r="J14" s="73">
        <v>0.5</v>
      </c>
      <c r="K14" s="74">
        <v>2</v>
      </c>
      <c r="L14" s="44" t="s">
        <v>1951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1952</v>
      </c>
      <c r="B15" s="65" t="s">
        <v>1953</v>
      </c>
      <c r="C15" s="66" t="s">
        <v>1954</v>
      </c>
      <c r="D15" s="66" t="s">
        <v>1955</v>
      </c>
      <c r="E15" s="66" t="s">
        <v>1956</v>
      </c>
      <c r="F15" s="67">
        <v>45</v>
      </c>
      <c r="G15" s="68">
        <v>2</v>
      </c>
      <c r="H15" s="69">
        <v>2</v>
      </c>
      <c r="I15" s="27" t="s">
        <v>1957</v>
      </c>
      <c r="J15" s="68">
        <v>2</v>
      </c>
      <c r="K15" s="69">
        <v>2</v>
      </c>
      <c r="L15" s="27" t="s">
        <v>1958</v>
      </c>
      <c r="M15" s="68">
        <v>1</v>
      </c>
      <c r="N15" s="69">
        <v>1</v>
      </c>
      <c r="O15" s="27" t="s">
        <v>1959</v>
      </c>
      <c r="P15" s="68">
        <v>1</v>
      </c>
      <c r="Q15" s="69">
        <v>1</v>
      </c>
      <c r="R15" s="27" t="s">
        <v>1960</v>
      </c>
      <c r="S15" s="68">
        <v>1</v>
      </c>
      <c r="T15" s="69">
        <v>1</v>
      </c>
      <c r="U15" s="27" t="s">
        <v>1961</v>
      </c>
      <c r="V15" s="68">
        <v>1</v>
      </c>
      <c r="W15" s="69">
        <v>1</v>
      </c>
      <c r="X15" s="27" t="s">
        <v>1962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1963</v>
      </c>
      <c r="B16" s="49" t="s">
        <v>1964</v>
      </c>
      <c r="C16" s="50" t="s">
        <v>1965</v>
      </c>
      <c r="D16" s="50" t="s">
        <v>1966</v>
      </c>
      <c r="E16" s="50" t="s">
        <v>1967</v>
      </c>
      <c r="F16" s="51">
        <v>45</v>
      </c>
      <c r="G16" s="52">
        <v>2</v>
      </c>
      <c r="H16" s="46">
        <v>2</v>
      </c>
      <c r="I16" s="28" t="s">
        <v>1968</v>
      </c>
      <c r="J16" s="52">
        <v>2</v>
      </c>
      <c r="K16" s="46">
        <v>2</v>
      </c>
      <c r="L16" s="28" t="s">
        <v>1969</v>
      </c>
      <c r="M16" s="52">
        <v>1</v>
      </c>
      <c r="N16" s="46">
        <v>1</v>
      </c>
      <c r="O16" s="28" t="s">
        <v>1970</v>
      </c>
      <c r="P16" s="52">
        <v>1</v>
      </c>
      <c r="Q16" s="46">
        <v>1</v>
      </c>
      <c r="R16" s="28" t="s">
        <v>1971</v>
      </c>
      <c r="S16" s="52">
        <v>1</v>
      </c>
      <c r="T16" s="46">
        <v>1</v>
      </c>
      <c r="U16" s="28" t="s">
        <v>1972</v>
      </c>
      <c r="V16" s="52">
        <v>1</v>
      </c>
      <c r="W16" s="46">
        <v>1</v>
      </c>
      <c r="X16" s="28" t="s">
        <v>1973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1974</v>
      </c>
      <c r="B17" s="49" t="s">
        <v>1975</v>
      </c>
      <c r="C17" s="50"/>
      <c r="D17" s="50" t="s">
        <v>1976</v>
      </c>
      <c r="E17" s="50" t="s">
        <v>1977</v>
      </c>
      <c r="F17" s="51">
        <v>45</v>
      </c>
      <c r="G17" s="52">
        <v>2</v>
      </c>
      <c r="H17" s="46">
        <v>2</v>
      </c>
      <c r="I17" s="28" t="s">
        <v>1978</v>
      </c>
      <c r="J17" s="52">
        <v>2</v>
      </c>
      <c r="K17" s="46">
        <v>2</v>
      </c>
      <c r="L17" s="28" t="s">
        <v>1979</v>
      </c>
      <c r="M17" s="52">
        <v>2</v>
      </c>
      <c r="N17" s="46">
        <v>2</v>
      </c>
      <c r="O17" s="28" t="s">
        <v>1980</v>
      </c>
      <c r="P17" s="52">
        <v>2</v>
      </c>
      <c r="Q17" s="46">
        <v>2</v>
      </c>
      <c r="R17" s="28" t="s">
        <v>1981</v>
      </c>
      <c r="S17" s="52">
        <v>2</v>
      </c>
      <c r="T17" s="46">
        <v>2</v>
      </c>
      <c r="U17" s="28" t="s">
        <v>1982</v>
      </c>
      <c r="V17" s="52">
        <v>2</v>
      </c>
      <c r="W17" s="46">
        <v>2</v>
      </c>
      <c r="X17" s="28" t="s">
        <v>1983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1984</v>
      </c>
      <c r="B18" s="49" t="s">
        <v>1985</v>
      </c>
      <c r="C18" s="50" t="s">
        <v>1986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1987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1988</v>
      </c>
      <c r="B19" s="49" t="s">
        <v>1989</v>
      </c>
      <c r="C19" s="50"/>
      <c r="D19" s="50" t="s">
        <v>1990</v>
      </c>
      <c r="E19" s="50" t="s">
        <v>1991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1992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1993</v>
      </c>
      <c r="B20" s="49" t="s">
        <v>1994</v>
      </c>
      <c r="C20" s="50" t="s">
        <v>1995</v>
      </c>
      <c r="D20" s="50" t="s">
        <v>1996</v>
      </c>
      <c r="E20" s="50" t="s">
        <v>1997</v>
      </c>
      <c r="F20" s="51">
        <v>45</v>
      </c>
      <c r="G20" s="52">
        <v>1</v>
      </c>
      <c r="H20" s="46">
        <v>2</v>
      </c>
      <c r="I20" s="28" t="s">
        <v>1998</v>
      </c>
      <c r="J20" s="52">
        <v>1</v>
      </c>
      <c r="K20" s="46">
        <v>2</v>
      </c>
      <c r="L20" s="28" t="s">
        <v>1999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2000</v>
      </c>
      <c r="B21" s="49" t="s">
        <v>2001</v>
      </c>
      <c r="C21" s="50"/>
      <c r="D21" s="50" t="s">
        <v>2002</v>
      </c>
      <c r="E21" s="50" t="s">
        <v>2003</v>
      </c>
      <c r="F21" s="51">
        <v>45</v>
      </c>
      <c r="G21" s="52">
        <v>1</v>
      </c>
      <c r="H21" s="46">
        <v>1</v>
      </c>
      <c r="I21" s="28" t="s">
        <v>2004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2005</v>
      </c>
      <c r="B22" s="49" t="s">
        <v>2006</v>
      </c>
      <c r="C22" s="50" t="s">
        <v>2007</v>
      </c>
      <c r="D22" s="50" t="s">
        <v>2008</v>
      </c>
      <c r="E22" s="50" t="s">
        <v>2009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2010</v>
      </c>
      <c r="V22" s="52">
        <v>1</v>
      </c>
      <c r="W22" s="46">
        <v>1</v>
      </c>
      <c r="X22" s="28" t="s">
        <v>2011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2012</v>
      </c>
      <c r="B23" s="49" t="s">
        <v>2013</v>
      </c>
      <c r="C23" s="50"/>
      <c r="D23" s="50" t="s">
        <v>2014</v>
      </c>
      <c r="E23" s="50" t="s">
        <v>2015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2016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71" t="s">
        <v>2017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</row>
    <row r="25" spans="1:26" ht="13.5" customHeight="1" thickBot="1" x14ac:dyDescent="0.25">
      <c r="A25" s="97" t="s">
        <v>2018</v>
      </c>
      <c r="B25" s="128" t="s">
        <v>2019</v>
      </c>
      <c r="C25" s="99"/>
      <c r="D25" s="99"/>
      <c r="E25" s="99"/>
      <c r="F25" s="100"/>
      <c r="G25" s="101"/>
      <c r="H25" s="102">
        <v>2</v>
      </c>
      <c r="I25" s="103"/>
      <c r="J25" s="101"/>
      <c r="K25" s="102">
        <v>2</v>
      </c>
      <c r="L25" s="104"/>
      <c r="M25" s="101"/>
      <c r="N25" s="102">
        <v>2</v>
      </c>
      <c r="O25" s="103"/>
      <c r="P25" s="101"/>
      <c r="Q25" s="102">
        <v>2</v>
      </c>
      <c r="R25" s="104"/>
      <c r="S25" s="101"/>
      <c r="T25" s="102">
        <v>4</v>
      </c>
      <c r="U25" s="103"/>
      <c r="V25" s="101"/>
      <c r="W25" s="102">
        <v>3</v>
      </c>
      <c r="X25" s="104"/>
      <c r="Y25" s="105">
        <f>SUM(G25,J25,M25,P25,S25,V25)*15</f>
        <v>0</v>
      </c>
      <c r="Z25" s="106">
        <f>SUM(H25,K25,N25,Q25,T25,W25)</f>
        <v>15</v>
      </c>
    </row>
    <row r="26" spans="1:26" ht="13.5" customHeight="1" thickTop="1" thickBot="1" x14ac:dyDescent="0.25">
      <c r="A26" s="93" t="s">
        <v>2020</v>
      </c>
      <c r="B26" s="94" t="s">
        <v>2021</v>
      </c>
      <c r="C26" s="95"/>
      <c r="D26" s="95"/>
      <c r="E26" s="95" t="s">
        <v>2022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2023</v>
      </c>
      <c r="V26" s="29">
        <v>0</v>
      </c>
      <c r="W26" s="30">
        <v>3</v>
      </c>
      <c r="X26" s="31" t="s">
        <v>2024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74" t="s">
        <v>2025</v>
      </c>
      <c r="B27" s="175"/>
      <c r="C27" s="175"/>
      <c r="D27" s="175"/>
      <c r="E27" s="175"/>
      <c r="F27" s="176"/>
      <c r="G27" s="20">
        <f>SUM(G8:G26)</f>
        <v>17.5</v>
      </c>
      <c r="H27" s="21">
        <f t="shared" ref="H27:W27" si="4">SUM(H8:H26)</f>
        <v>30</v>
      </c>
      <c r="I27" s="22"/>
      <c r="J27" s="20">
        <f t="shared" si="4"/>
        <v>16.5</v>
      </c>
      <c r="K27" s="21">
        <f t="shared" si="4"/>
        <v>29</v>
      </c>
      <c r="L27" s="22"/>
      <c r="M27" s="20">
        <f t="shared" si="4"/>
        <v>17</v>
      </c>
      <c r="N27" s="21">
        <f t="shared" si="4"/>
        <v>32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14</v>
      </c>
      <c r="T27" s="21">
        <f t="shared" si="4"/>
        <v>29</v>
      </c>
      <c r="U27" s="22"/>
      <c r="V27" s="20">
        <f t="shared" si="4"/>
        <v>15</v>
      </c>
      <c r="W27" s="21">
        <f t="shared" si="4"/>
        <v>31</v>
      </c>
      <c r="X27" s="22"/>
      <c r="Y27" s="23">
        <f>SUM(Y8:Y26)</f>
        <v>1425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29" t="s">
        <v>9852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215</v>
      </c>
      <c r="U32" s="15"/>
    </row>
    <row r="33" spans="1:21" ht="12" customHeight="1" x14ac:dyDescent="0.2">
      <c r="A33" s="80" t="s">
        <v>216</v>
      </c>
      <c r="E33" s="1" t="s">
        <v>217</v>
      </c>
      <c r="F33" s="80"/>
      <c r="J33" s="1" t="s">
        <v>218</v>
      </c>
      <c r="K33" s="80"/>
      <c r="N33" s="80"/>
      <c r="O33" s="80"/>
      <c r="P33" s="80" t="s">
        <v>219</v>
      </c>
      <c r="Q33" s="80"/>
      <c r="S33" s="80"/>
      <c r="T33" s="91"/>
      <c r="U33" s="15"/>
    </row>
    <row r="34" spans="1:21" ht="12" customHeight="1" x14ac:dyDescent="0.2">
      <c r="A34" s="80" t="s">
        <v>220</v>
      </c>
      <c r="E34" s="1" t="s">
        <v>221</v>
      </c>
      <c r="F34" s="80"/>
      <c r="J34" s="1" t="s">
        <v>222</v>
      </c>
      <c r="K34" s="80"/>
      <c r="N34" s="80"/>
      <c r="O34" s="80"/>
      <c r="P34" s="80" t="s">
        <v>223</v>
      </c>
      <c r="Q34" s="80"/>
      <c r="S34" s="80"/>
      <c r="T34" s="91"/>
      <c r="U34" s="15"/>
    </row>
    <row r="35" spans="1:21" ht="12" customHeight="1" x14ac:dyDescent="0.2">
      <c r="A35" s="1" t="s">
        <v>224</v>
      </c>
      <c r="E35" s="1" t="s">
        <v>225</v>
      </c>
      <c r="J35" s="1" t="s">
        <v>226</v>
      </c>
      <c r="P35" s="1" t="s">
        <v>227</v>
      </c>
      <c r="T35" s="15"/>
      <c r="U35" s="15"/>
    </row>
    <row r="36" spans="1:21" ht="12" customHeight="1" x14ac:dyDescent="0.2">
      <c r="A36" s="1" t="s">
        <v>228</v>
      </c>
      <c r="J36" s="1" t="s">
        <v>229</v>
      </c>
      <c r="P36" s="142" t="s">
        <v>9855</v>
      </c>
      <c r="T36" s="15"/>
      <c r="U36" s="15"/>
    </row>
    <row r="37" spans="1:21" ht="12" customHeight="1" x14ac:dyDescent="0.2">
      <c r="A37" s="1" t="s">
        <v>230</v>
      </c>
      <c r="J37" s="1" t="s">
        <v>231</v>
      </c>
      <c r="T37" s="15"/>
      <c r="U37" s="15"/>
    </row>
    <row r="38" spans="1:21" ht="12" customHeight="1" x14ac:dyDescent="0.2">
      <c r="A38" s="130" t="s">
        <v>9853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232</v>
      </c>
      <c r="S40" s="15"/>
      <c r="T40" s="15"/>
    </row>
    <row r="41" spans="1:21" ht="12" customHeight="1" x14ac:dyDescent="0.2">
      <c r="A41" s="1" t="s">
        <v>233</v>
      </c>
    </row>
    <row r="42" spans="1:21" ht="12" customHeight="1" x14ac:dyDescent="0.2">
      <c r="A42" s="8" t="s">
        <v>234</v>
      </c>
    </row>
    <row r="43" spans="1:21" ht="12" customHeight="1" x14ac:dyDescent="0.2">
      <c r="A43" s="1" t="s">
        <v>235</v>
      </c>
    </row>
    <row r="44" spans="1:21" ht="12" customHeight="1" x14ac:dyDescent="0.2">
      <c r="A44" s="1" t="s">
        <v>236</v>
      </c>
    </row>
    <row r="45" spans="1:21" ht="12" customHeight="1" x14ac:dyDescent="0.2">
      <c r="A45" s="1" t="s">
        <v>237</v>
      </c>
    </row>
    <row r="46" spans="1:21" x14ac:dyDescent="0.2">
      <c r="D46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2026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2027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2028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2029</v>
      </c>
      <c r="B4" s="192"/>
      <c r="C4" s="192"/>
      <c r="D4" s="192"/>
      <c r="E4" s="192"/>
      <c r="F4" s="193"/>
      <c r="G4" s="177" t="s">
        <v>2030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2031</v>
      </c>
      <c r="B5" s="198" t="s">
        <v>2032</v>
      </c>
      <c r="C5" s="189" t="s">
        <v>2033</v>
      </c>
      <c r="D5" s="189" t="s">
        <v>2034</v>
      </c>
      <c r="E5" s="184" t="s">
        <v>2035</v>
      </c>
      <c r="F5" s="185" t="s">
        <v>2036</v>
      </c>
      <c r="G5" s="177" t="s">
        <v>2037</v>
      </c>
      <c r="H5" s="178"/>
      <c r="I5" s="179"/>
      <c r="J5" s="177" t="s">
        <v>2038</v>
      </c>
      <c r="K5" s="178"/>
      <c r="L5" s="179"/>
      <c r="M5" s="177" t="s">
        <v>2039</v>
      </c>
      <c r="N5" s="178"/>
      <c r="O5" s="179"/>
      <c r="P5" s="177" t="s">
        <v>2040</v>
      </c>
      <c r="Q5" s="178"/>
      <c r="R5" s="179"/>
      <c r="S5" s="177" t="s">
        <v>2041</v>
      </c>
      <c r="T5" s="178"/>
      <c r="U5" s="179"/>
      <c r="V5" s="177" t="s">
        <v>2042</v>
      </c>
      <c r="W5" s="178"/>
      <c r="X5" s="179"/>
      <c r="Y5" s="180" t="s">
        <v>2043</v>
      </c>
      <c r="Z5" s="182" t="s">
        <v>2044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2045</v>
      </c>
      <c r="H6" s="16" t="s">
        <v>2046</v>
      </c>
      <c r="I6" s="111" t="s">
        <v>2047</v>
      </c>
      <c r="J6" s="2" t="s">
        <v>2048</v>
      </c>
      <c r="K6" s="16" t="s">
        <v>2049</v>
      </c>
      <c r="L6" s="111" t="s">
        <v>2050</v>
      </c>
      <c r="M6" s="2" t="s">
        <v>2051</v>
      </c>
      <c r="N6" s="16" t="s">
        <v>2052</v>
      </c>
      <c r="O6" s="111" t="s">
        <v>2053</v>
      </c>
      <c r="P6" s="2" t="s">
        <v>2054</v>
      </c>
      <c r="Q6" s="16" t="s">
        <v>2055</v>
      </c>
      <c r="R6" s="111" t="s">
        <v>2056</v>
      </c>
      <c r="S6" s="2" t="s">
        <v>2057</v>
      </c>
      <c r="T6" s="16" t="s">
        <v>2058</v>
      </c>
      <c r="U6" s="111" t="s">
        <v>2059</v>
      </c>
      <c r="V6" s="2" t="s">
        <v>2060</v>
      </c>
      <c r="W6" s="16" t="s">
        <v>2061</v>
      </c>
      <c r="X6" s="17" t="s">
        <v>2062</v>
      </c>
      <c r="Y6" s="181"/>
      <c r="Z6" s="183"/>
    </row>
    <row r="7" spans="1:26" ht="13.5" customHeight="1" thickTop="1" thickBot="1" x14ac:dyDescent="0.25">
      <c r="A7" s="168" t="s">
        <v>2063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2064</v>
      </c>
      <c r="B8" s="54" t="s">
        <v>2065</v>
      </c>
      <c r="C8" s="55" t="s">
        <v>2066</v>
      </c>
      <c r="D8" s="55" t="s">
        <v>2067</v>
      </c>
      <c r="E8" s="55" t="s">
        <v>2068</v>
      </c>
      <c r="F8" s="56">
        <v>60</v>
      </c>
      <c r="G8" s="57">
        <v>2</v>
      </c>
      <c r="H8" s="58">
        <v>9</v>
      </c>
      <c r="I8" s="62" t="s">
        <v>2069</v>
      </c>
      <c r="J8" s="57">
        <v>2</v>
      </c>
      <c r="K8" s="58">
        <v>9</v>
      </c>
      <c r="L8" s="59" t="s">
        <v>2070</v>
      </c>
      <c r="M8" s="57">
        <v>2</v>
      </c>
      <c r="N8" s="58">
        <v>9</v>
      </c>
      <c r="O8" s="62" t="s">
        <v>2071</v>
      </c>
      <c r="P8" s="57">
        <v>2</v>
      </c>
      <c r="Q8" s="58">
        <v>9</v>
      </c>
      <c r="R8" s="59" t="s">
        <v>2072</v>
      </c>
      <c r="S8" s="57">
        <v>2</v>
      </c>
      <c r="T8" s="58">
        <v>9</v>
      </c>
      <c r="U8" s="62" t="s">
        <v>2073</v>
      </c>
      <c r="V8" s="57">
        <v>2</v>
      </c>
      <c r="W8" s="58">
        <v>9</v>
      </c>
      <c r="X8" s="59" t="s">
        <v>2074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2075</v>
      </c>
      <c r="B9" s="49" t="s">
        <v>2076</v>
      </c>
      <c r="C9" s="50" t="s">
        <v>2077</v>
      </c>
      <c r="D9" s="50" t="s">
        <v>2078</v>
      </c>
      <c r="E9" s="50" t="s">
        <v>2079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2080</v>
      </c>
      <c r="P9" s="52">
        <v>2</v>
      </c>
      <c r="Q9" s="46">
        <v>2</v>
      </c>
      <c r="R9" s="28" t="s">
        <v>2081</v>
      </c>
      <c r="S9" s="52">
        <v>2</v>
      </c>
      <c r="T9" s="46">
        <v>2</v>
      </c>
      <c r="U9" s="47" t="s">
        <v>2082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2083</v>
      </c>
      <c r="B10" s="49" t="s">
        <v>2084</v>
      </c>
      <c r="C10" s="50" t="s">
        <v>2085</v>
      </c>
      <c r="D10" s="50" t="s">
        <v>2086</v>
      </c>
      <c r="E10" s="50" t="s">
        <v>2087</v>
      </c>
      <c r="F10" s="51">
        <v>60</v>
      </c>
      <c r="G10" s="52">
        <v>1</v>
      </c>
      <c r="H10" s="46">
        <v>3</v>
      </c>
      <c r="I10" s="47" t="s">
        <v>2088</v>
      </c>
      <c r="J10" s="52">
        <v>1</v>
      </c>
      <c r="K10" s="46">
        <v>3</v>
      </c>
      <c r="L10" s="28" t="s">
        <v>2089</v>
      </c>
      <c r="M10" s="52">
        <v>1</v>
      </c>
      <c r="N10" s="46">
        <v>3</v>
      </c>
      <c r="O10" s="47" t="s">
        <v>2090</v>
      </c>
      <c r="P10" s="52">
        <v>1</v>
      </c>
      <c r="Q10" s="46">
        <v>3</v>
      </c>
      <c r="R10" s="28" t="s">
        <v>2091</v>
      </c>
      <c r="S10" s="52">
        <v>1</v>
      </c>
      <c r="T10" s="46">
        <v>3</v>
      </c>
      <c r="U10" s="47" t="s">
        <v>2092</v>
      </c>
      <c r="V10" s="52">
        <v>1</v>
      </c>
      <c r="W10" s="46">
        <v>3</v>
      </c>
      <c r="X10" s="28" t="s">
        <v>2093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2094</v>
      </c>
      <c r="B11" s="49" t="s">
        <v>2095</v>
      </c>
      <c r="C11" s="50" t="s">
        <v>2096</v>
      </c>
      <c r="D11" s="50" t="s">
        <v>2097</v>
      </c>
      <c r="E11" s="50" t="s">
        <v>2098</v>
      </c>
      <c r="F11" s="51">
        <v>60</v>
      </c>
      <c r="G11" s="52">
        <v>6</v>
      </c>
      <c r="H11" s="46">
        <v>3</v>
      </c>
      <c r="I11" s="47" t="s">
        <v>2099</v>
      </c>
      <c r="J11" s="52">
        <v>6</v>
      </c>
      <c r="K11" s="46">
        <v>3</v>
      </c>
      <c r="L11" s="28" t="s">
        <v>2100</v>
      </c>
      <c r="M11" s="52">
        <v>6</v>
      </c>
      <c r="N11" s="46">
        <v>3</v>
      </c>
      <c r="O11" s="47" t="s">
        <v>2101</v>
      </c>
      <c r="P11" s="52">
        <v>6</v>
      </c>
      <c r="Q11" s="46">
        <v>3</v>
      </c>
      <c r="R11" s="28" t="s">
        <v>2102</v>
      </c>
      <c r="S11" s="52">
        <v>6</v>
      </c>
      <c r="T11" s="46">
        <v>3</v>
      </c>
      <c r="U11" s="47" t="s">
        <v>2103</v>
      </c>
      <c r="V11" s="52">
        <v>6</v>
      </c>
      <c r="W11" s="46">
        <v>3</v>
      </c>
      <c r="X11" s="28" t="s">
        <v>2104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2105</v>
      </c>
      <c r="B12" s="49" t="s">
        <v>2106</v>
      </c>
      <c r="C12" s="50" t="s">
        <v>2107</v>
      </c>
      <c r="D12" s="50" t="s">
        <v>2108</v>
      </c>
      <c r="E12" s="50" t="s">
        <v>2109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2110</v>
      </c>
      <c r="P12" s="52">
        <v>1</v>
      </c>
      <c r="Q12" s="46">
        <v>2</v>
      </c>
      <c r="R12" s="28" t="s">
        <v>2111</v>
      </c>
      <c r="S12" s="52">
        <v>1</v>
      </c>
      <c r="T12" s="46">
        <v>2</v>
      </c>
      <c r="U12" s="47" t="s">
        <v>2112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2113</v>
      </c>
      <c r="B13" s="49" t="s">
        <v>2114</v>
      </c>
      <c r="C13" s="50" t="s">
        <v>2115</v>
      </c>
      <c r="D13" s="50" t="s">
        <v>2116</v>
      </c>
      <c r="E13" s="50" t="s">
        <v>2117</v>
      </c>
      <c r="F13" s="51">
        <v>60</v>
      </c>
      <c r="G13" s="52">
        <v>1</v>
      </c>
      <c r="H13" s="46">
        <v>2</v>
      </c>
      <c r="I13" s="47" t="s">
        <v>2118</v>
      </c>
      <c r="J13" s="52">
        <v>1</v>
      </c>
      <c r="K13" s="46">
        <v>2</v>
      </c>
      <c r="L13" s="28" t="s">
        <v>2119</v>
      </c>
      <c r="M13" s="52">
        <v>1</v>
      </c>
      <c r="N13" s="46">
        <v>2</v>
      </c>
      <c r="O13" s="47" t="s">
        <v>2120</v>
      </c>
      <c r="P13" s="52">
        <v>1</v>
      </c>
      <c r="Q13" s="46">
        <v>2</v>
      </c>
      <c r="R13" s="28" t="s">
        <v>2121</v>
      </c>
      <c r="S13" s="52">
        <v>1</v>
      </c>
      <c r="T13" s="46">
        <v>2</v>
      </c>
      <c r="U13" s="47" t="s">
        <v>2122</v>
      </c>
      <c r="V13" s="52">
        <v>1</v>
      </c>
      <c r="W13" s="46">
        <v>2</v>
      </c>
      <c r="X13" s="28" t="s">
        <v>2123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2124</v>
      </c>
      <c r="B14" s="77" t="s">
        <v>2125</v>
      </c>
      <c r="C14" s="78"/>
      <c r="D14" s="78" t="s">
        <v>2126</v>
      </c>
      <c r="E14" s="78" t="s">
        <v>2127</v>
      </c>
      <c r="F14" s="79">
        <v>45</v>
      </c>
      <c r="G14" s="73">
        <v>1</v>
      </c>
      <c r="H14" s="74">
        <v>2</v>
      </c>
      <c r="I14" s="75" t="s">
        <v>2128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2129</v>
      </c>
      <c r="B15" s="77" t="s">
        <v>2130</v>
      </c>
      <c r="C15" s="78" t="s">
        <v>2131</v>
      </c>
      <c r="D15" s="78" t="s">
        <v>2132</v>
      </c>
      <c r="E15" s="78" t="s">
        <v>2133</v>
      </c>
      <c r="F15" s="79">
        <v>60</v>
      </c>
      <c r="G15" s="73">
        <v>0.5</v>
      </c>
      <c r="H15" s="74">
        <v>2</v>
      </c>
      <c r="I15" s="75" t="s">
        <v>2134</v>
      </c>
      <c r="J15" s="73">
        <v>0.5</v>
      </c>
      <c r="K15" s="74">
        <v>2</v>
      </c>
      <c r="L15" s="44" t="s">
        <v>2135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2136</v>
      </c>
      <c r="B16" s="65" t="s">
        <v>2137</v>
      </c>
      <c r="C16" s="66" t="s">
        <v>2138</v>
      </c>
      <c r="D16" s="66" t="s">
        <v>2139</v>
      </c>
      <c r="E16" s="66" t="s">
        <v>2140</v>
      </c>
      <c r="F16" s="67">
        <v>45</v>
      </c>
      <c r="G16" s="68">
        <v>2</v>
      </c>
      <c r="H16" s="69">
        <v>2</v>
      </c>
      <c r="I16" s="27" t="s">
        <v>2141</v>
      </c>
      <c r="J16" s="68">
        <v>2</v>
      </c>
      <c r="K16" s="69">
        <v>2</v>
      </c>
      <c r="L16" s="27" t="s">
        <v>2142</v>
      </c>
      <c r="M16" s="68">
        <v>1</v>
      </c>
      <c r="N16" s="69">
        <v>1</v>
      </c>
      <c r="O16" s="27" t="s">
        <v>2143</v>
      </c>
      <c r="P16" s="68">
        <v>1</v>
      </c>
      <c r="Q16" s="69">
        <v>1</v>
      </c>
      <c r="R16" s="27" t="s">
        <v>2144</v>
      </c>
      <c r="S16" s="68">
        <v>1</v>
      </c>
      <c r="T16" s="69">
        <v>1</v>
      </c>
      <c r="U16" s="27" t="s">
        <v>2145</v>
      </c>
      <c r="V16" s="68">
        <v>1</v>
      </c>
      <c r="W16" s="69">
        <v>1</v>
      </c>
      <c r="X16" s="27" t="s">
        <v>2146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2147</v>
      </c>
      <c r="B17" s="49" t="s">
        <v>2148</v>
      </c>
      <c r="C17" s="50" t="s">
        <v>2149</v>
      </c>
      <c r="D17" s="50" t="s">
        <v>2150</v>
      </c>
      <c r="E17" s="50" t="s">
        <v>2151</v>
      </c>
      <c r="F17" s="51">
        <v>45</v>
      </c>
      <c r="G17" s="52">
        <v>2</v>
      </c>
      <c r="H17" s="46">
        <v>2</v>
      </c>
      <c r="I17" s="28" t="s">
        <v>2152</v>
      </c>
      <c r="J17" s="52">
        <v>2</v>
      </c>
      <c r="K17" s="46">
        <v>2</v>
      </c>
      <c r="L17" s="28" t="s">
        <v>2153</v>
      </c>
      <c r="M17" s="52">
        <v>1</v>
      </c>
      <c r="N17" s="46">
        <v>1</v>
      </c>
      <c r="O17" s="28" t="s">
        <v>2154</v>
      </c>
      <c r="P17" s="52">
        <v>1</v>
      </c>
      <c r="Q17" s="46">
        <v>1</v>
      </c>
      <c r="R17" s="28" t="s">
        <v>2155</v>
      </c>
      <c r="S17" s="52">
        <v>1</v>
      </c>
      <c r="T17" s="46">
        <v>1</v>
      </c>
      <c r="U17" s="28" t="s">
        <v>2156</v>
      </c>
      <c r="V17" s="52">
        <v>1</v>
      </c>
      <c r="W17" s="46">
        <v>1</v>
      </c>
      <c r="X17" s="28" t="s">
        <v>2157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2158</v>
      </c>
      <c r="B18" s="49" t="s">
        <v>2159</v>
      </c>
      <c r="C18" s="50"/>
      <c r="D18" s="50" t="s">
        <v>2160</v>
      </c>
      <c r="E18" s="50" t="s">
        <v>2161</v>
      </c>
      <c r="F18" s="51">
        <v>45</v>
      </c>
      <c r="G18" s="52">
        <v>2</v>
      </c>
      <c r="H18" s="46">
        <v>2</v>
      </c>
      <c r="I18" s="28" t="s">
        <v>2162</v>
      </c>
      <c r="J18" s="52">
        <v>2</v>
      </c>
      <c r="K18" s="46">
        <v>2</v>
      </c>
      <c r="L18" s="28" t="s">
        <v>2163</v>
      </c>
      <c r="M18" s="52">
        <v>2</v>
      </c>
      <c r="N18" s="46">
        <v>2</v>
      </c>
      <c r="O18" s="28" t="s">
        <v>2164</v>
      </c>
      <c r="P18" s="52">
        <v>2</v>
      </c>
      <c r="Q18" s="46">
        <v>2</v>
      </c>
      <c r="R18" s="28" t="s">
        <v>2165</v>
      </c>
      <c r="S18" s="52">
        <v>2</v>
      </c>
      <c r="T18" s="46">
        <v>2</v>
      </c>
      <c r="U18" s="28" t="s">
        <v>2166</v>
      </c>
      <c r="V18" s="52">
        <v>2</v>
      </c>
      <c r="W18" s="46">
        <v>2</v>
      </c>
      <c r="X18" s="28" t="s">
        <v>2167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2168</v>
      </c>
      <c r="B19" s="49" t="s">
        <v>2169</v>
      </c>
      <c r="C19" s="50" t="s">
        <v>2170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2171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2172</v>
      </c>
      <c r="B20" s="49" t="s">
        <v>2173</v>
      </c>
      <c r="C20" s="50"/>
      <c r="D20" s="50" t="s">
        <v>2174</v>
      </c>
      <c r="E20" s="50" t="s">
        <v>2175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2176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2177</v>
      </c>
      <c r="B21" s="49" t="s">
        <v>2178</v>
      </c>
      <c r="C21" s="50" t="s">
        <v>2179</v>
      </c>
      <c r="D21" s="50" t="s">
        <v>2180</v>
      </c>
      <c r="E21" s="50" t="s">
        <v>2181</v>
      </c>
      <c r="F21" s="51">
        <v>45</v>
      </c>
      <c r="G21" s="52">
        <v>1</v>
      </c>
      <c r="H21" s="46">
        <v>2</v>
      </c>
      <c r="I21" s="28" t="s">
        <v>2182</v>
      </c>
      <c r="J21" s="52">
        <v>1</v>
      </c>
      <c r="K21" s="46">
        <v>2</v>
      </c>
      <c r="L21" s="28" t="s">
        <v>2183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2184</v>
      </c>
      <c r="B22" s="49" t="s">
        <v>2185</v>
      </c>
      <c r="C22" s="50"/>
      <c r="D22" s="50" t="s">
        <v>2186</v>
      </c>
      <c r="E22" s="50" t="s">
        <v>2187</v>
      </c>
      <c r="F22" s="51">
        <v>45</v>
      </c>
      <c r="G22" s="52">
        <v>1</v>
      </c>
      <c r="H22" s="46">
        <v>1</v>
      </c>
      <c r="I22" s="28" t="s">
        <v>2188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2189</v>
      </c>
      <c r="B23" s="49" t="s">
        <v>2190</v>
      </c>
      <c r="C23" s="50" t="s">
        <v>2191</v>
      </c>
      <c r="D23" s="50" t="s">
        <v>2192</v>
      </c>
      <c r="E23" s="50" t="s">
        <v>2193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2194</v>
      </c>
      <c r="V23" s="52">
        <v>1</v>
      </c>
      <c r="W23" s="46">
        <v>1</v>
      </c>
      <c r="X23" s="28" t="s">
        <v>2195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2196</v>
      </c>
      <c r="B24" s="49" t="s">
        <v>2197</v>
      </c>
      <c r="C24" s="50"/>
      <c r="D24" s="50" t="s">
        <v>2198</v>
      </c>
      <c r="E24" s="50" t="s">
        <v>2199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2200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2201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2202</v>
      </c>
      <c r="B26" s="128" t="s">
        <v>2203</v>
      </c>
      <c r="C26" s="99"/>
      <c r="D26" s="99"/>
      <c r="E26" s="99"/>
      <c r="F26" s="100"/>
      <c r="G26" s="101"/>
      <c r="H26" s="102"/>
      <c r="I26" s="103"/>
      <c r="J26" s="101"/>
      <c r="K26" s="102">
        <v>2</v>
      </c>
      <c r="L26" s="104"/>
      <c r="M26" s="101"/>
      <c r="N26" s="102">
        <v>4</v>
      </c>
      <c r="O26" s="103"/>
      <c r="P26" s="101"/>
      <c r="Q26" s="102">
        <v>5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2204</v>
      </c>
      <c r="B27" s="94" t="s">
        <v>2205</v>
      </c>
      <c r="C27" s="95"/>
      <c r="D27" s="95"/>
      <c r="E27" s="95" t="s">
        <v>2206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2207</v>
      </c>
      <c r="V27" s="29">
        <v>0</v>
      </c>
      <c r="W27" s="30">
        <v>3</v>
      </c>
      <c r="X27" s="31" t="s">
        <v>2208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2209</v>
      </c>
      <c r="B28" s="175"/>
      <c r="C28" s="175"/>
      <c r="D28" s="175"/>
      <c r="E28" s="175"/>
      <c r="F28" s="176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29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30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232</v>
      </c>
      <c r="S41" s="15"/>
      <c r="T41" s="15"/>
    </row>
    <row r="42" spans="1:21" ht="12" customHeight="1" x14ac:dyDescent="0.2">
      <c r="A42" s="1" t="s">
        <v>233</v>
      </c>
    </row>
    <row r="43" spans="1:21" ht="12" customHeight="1" x14ac:dyDescent="0.2">
      <c r="A43" s="8" t="s">
        <v>234</v>
      </c>
    </row>
    <row r="44" spans="1:21" ht="12" customHeight="1" x14ac:dyDescent="0.2">
      <c r="A44" s="1" t="s">
        <v>235</v>
      </c>
    </row>
    <row r="45" spans="1:21" ht="12" customHeight="1" x14ac:dyDescent="0.2">
      <c r="A45" s="1" t="s">
        <v>236</v>
      </c>
    </row>
    <row r="46" spans="1:21" ht="12" customHeight="1" x14ac:dyDescent="0.2">
      <c r="A46" s="1" t="s">
        <v>237</v>
      </c>
    </row>
    <row r="47" spans="1:21" x14ac:dyDescent="0.2">
      <c r="D47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2210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2211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2212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2213</v>
      </c>
      <c r="B4" s="192"/>
      <c r="C4" s="192"/>
      <c r="D4" s="192"/>
      <c r="E4" s="192"/>
      <c r="F4" s="193"/>
      <c r="G4" s="177" t="s">
        <v>2214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2215</v>
      </c>
      <c r="B5" s="198" t="s">
        <v>2216</v>
      </c>
      <c r="C5" s="189" t="s">
        <v>2217</v>
      </c>
      <c r="D5" s="189" t="s">
        <v>2218</v>
      </c>
      <c r="E5" s="184" t="s">
        <v>2219</v>
      </c>
      <c r="F5" s="185" t="s">
        <v>2220</v>
      </c>
      <c r="G5" s="177" t="s">
        <v>2221</v>
      </c>
      <c r="H5" s="178"/>
      <c r="I5" s="179"/>
      <c r="J5" s="177" t="s">
        <v>2222</v>
      </c>
      <c r="K5" s="178"/>
      <c r="L5" s="179"/>
      <c r="M5" s="177" t="s">
        <v>2223</v>
      </c>
      <c r="N5" s="178"/>
      <c r="O5" s="179"/>
      <c r="P5" s="177" t="s">
        <v>2224</v>
      </c>
      <c r="Q5" s="178"/>
      <c r="R5" s="179"/>
      <c r="S5" s="177" t="s">
        <v>2225</v>
      </c>
      <c r="T5" s="178"/>
      <c r="U5" s="179"/>
      <c r="V5" s="177" t="s">
        <v>2226</v>
      </c>
      <c r="W5" s="178"/>
      <c r="X5" s="179"/>
      <c r="Y5" s="180" t="s">
        <v>2227</v>
      </c>
      <c r="Z5" s="182" t="s">
        <v>2228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2229</v>
      </c>
      <c r="H6" s="16" t="s">
        <v>2230</v>
      </c>
      <c r="I6" s="111" t="s">
        <v>2231</v>
      </c>
      <c r="J6" s="2" t="s">
        <v>2232</v>
      </c>
      <c r="K6" s="16" t="s">
        <v>2233</v>
      </c>
      <c r="L6" s="111" t="s">
        <v>2234</v>
      </c>
      <c r="M6" s="2" t="s">
        <v>2235</v>
      </c>
      <c r="N6" s="16" t="s">
        <v>2236</v>
      </c>
      <c r="O6" s="111" t="s">
        <v>2237</v>
      </c>
      <c r="P6" s="2" t="s">
        <v>2238</v>
      </c>
      <c r="Q6" s="16" t="s">
        <v>2239</v>
      </c>
      <c r="R6" s="111" t="s">
        <v>2240</v>
      </c>
      <c r="S6" s="2" t="s">
        <v>2241</v>
      </c>
      <c r="T6" s="16" t="s">
        <v>2242</v>
      </c>
      <c r="U6" s="111" t="s">
        <v>2243</v>
      </c>
      <c r="V6" s="2" t="s">
        <v>2244</v>
      </c>
      <c r="W6" s="16" t="s">
        <v>2245</v>
      </c>
      <c r="X6" s="17" t="s">
        <v>2246</v>
      </c>
      <c r="Y6" s="181"/>
      <c r="Z6" s="183"/>
    </row>
    <row r="7" spans="1:26" ht="13.5" customHeight="1" thickTop="1" thickBot="1" x14ac:dyDescent="0.25">
      <c r="A7" s="168" t="s">
        <v>2247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2248</v>
      </c>
      <c r="B8" s="54" t="s">
        <v>2249</v>
      </c>
      <c r="C8" s="55" t="s">
        <v>2250</v>
      </c>
      <c r="D8" s="55" t="s">
        <v>2251</v>
      </c>
      <c r="E8" s="55" t="s">
        <v>2252</v>
      </c>
      <c r="F8" s="56">
        <v>60</v>
      </c>
      <c r="G8" s="57">
        <v>2</v>
      </c>
      <c r="H8" s="58">
        <v>9</v>
      </c>
      <c r="I8" s="62" t="s">
        <v>2253</v>
      </c>
      <c r="J8" s="57">
        <v>2</v>
      </c>
      <c r="K8" s="58">
        <v>9</v>
      </c>
      <c r="L8" s="59" t="s">
        <v>2254</v>
      </c>
      <c r="M8" s="57">
        <v>2</v>
      </c>
      <c r="N8" s="58">
        <v>9</v>
      </c>
      <c r="O8" s="62" t="s">
        <v>2255</v>
      </c>
      <c r="P8" s="57">
        <v>2</v>
      </c>
      <c r="Q8" s="58">
        <v>9</v>
      </c>
      <c r="R8" s="59" t="s">
        <v>2256</v>
      </c>
      <c r="S8" s="57">
        <v>2</v>
      </c>
      <c r="T8" s="58">
        <v>9</v>
      </c>
      <c r="U8" s="62" t="s">
        <v>2257</v>
      </c>
      <c r="V8" s="57">
        <v>2</v>
      </c>
      <c r="W8" s="58">
        <v>9</v>
      </c>
      <c r="X8" s="59" t="s">
        <v>2258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2259</v>
      </c>
      <c r="B9" s="49" t="s">
        <v>2260</v>
      </c>
      <c r="C9" s="50" t="s">
        <v>2261</v>
      </c>
      <c r="D9" s="50" t="s">
        <v>2262</v>
      </c>
      <c r="E9" s="50" t="s">
        <v>2263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2264</v>
      </c>
      <c r="P9" s="52">
        <v>2</v>
      </c>
      <c r="Q9" s="46">
        <v>2</v>
      </c>
      <c r="R9" s="28" t="s">
        <v>2265</v>
      </c>
      <c r="S9" s="52">
        <v>2</v>
      </c>
      <c r="T9" s="46">
        <v>2</v>
      </c>
      <c r="U9" s="47" t="s">
        <v>2266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2267</v>
      </c>
      <c r="B10" s="49" t="s">
        <v>2268</v>
      </c>
      <c r="C10" s="50" t="s">
        <v>2269</v>
      </c>
      <c r="D10" s="50" t="s">
        <v>2270</v>
      </c>
      <c r="E10" s="50" t="s">
        <v>2271</v>
      </c>
      <c r="F10" s="51">
        <v>60</v>
      </c>
      <c r="G10" s="52">
        <v>1</v>
      </c>
      <c r="H10" s="46">
        <v>3</v>
      </c>
      <c r="I10" s="47" t="s">
        <v>2272</v>
      </c>
      <c r="J10" s="52">
        <v>1</v>
      </c>
      <c r="K10" s="46">
        <v>3</v>
      </c>
      <c r="L10" s="28" t="s">
        <v>2273</v>
      </c>
      <c r="M10" s="52">
        <v>1</v>
      </c>
      <c r="N10" s="46">
        <v>3</v>
      </c>
      <c r="O10" s="47" t="s">
        <v>2274</v>
      </c>
      <c r="P10" s="52">
        <v>1</v>
      </c>
      <c r="Q10" s="46">
        <v>3</v>
      </c>
      <c r="R10" s="28" t="s">
        <v>2275</v>
      </c>
      <c r="S10" s="52">
        <v>1</v>
      </c>
      <c r="T10" s="46">
        <v>3</v>
      </c>
      <c r="U10" s="47" t="s">
        <v>2276</v>
      </c>
      <c r="V10" s="52">
        <v>1</v>
      </c>
      <c r="W10" s="46">
        <v>3</v>
      </c>
      <c r="X10" s="28" t="s">
        <v>2277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2278</v>
      </c>
      <c r="B11" s="49" t="s">
        <v>2279</v>
      </c>
      <c r="C11" s="50" t="s">
        <v>2280</v>
      </c>
      <c r="D11" s="50" t="s">
        <v>2281</v>
      </c>
      <c r="E11" s="50" t="s">
        <v>2282</v>
      </c>
      <c r="F11" s="51">
        <v>60</v>
      </c>
      <c r="G11" s="52">
        <v>6</v>
      </c>
      <c r="H11" s="46">
        <v>3</v>
      </c>
      <c r="I11" s="47" t="s">
        <v>2283</v>
      </c>
      <c r="J11" s="52">
        <v>6</v>
      </c>
      <c r="K11" s="46">
        <v>3</v>
      </c>
      <c r="L11" s="28" t="s">
        <v>2284</v>
      </c>
      <c r="M11" s="52">
        <v>6</v>
      </c>
      <c r="N11" s="46">
        <v>3</v>
      </c>
      <c r="O11" s="47" t="s">
        <v>2285</v>
      </c>
      <c r="P11" s="52">
        <v>6</v>
      </c>
      <c r="Q11" s="46">
        <v>3</v>
      </c>
      <c r="R11" s="28" t="s">
        <v>2286</v>
      </c>
      <c r="S11" s="52">
        <v>6</v>
      </c>
      <c r="T11" s="46">
        <v>3</v>
      </c>
      <c r="U11" s="47" t="s">
        <v>2287</v>
      </c>
      <c r="V11" s="52">
        <v>6</v>
      </c>
      <c r="W11" s="46">
        <v>3</v>
      </c>
      <c r="X11" s="28" t="s">
        <v>2288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2289</v>
      </c>
      <c r="B12" s="49" t="s">
        <v>2290</v>
      </c>
      <c r="C12" s="50" t="s">
        <v>2291</v>
      </c>
      <c r="D12" s="50" t="s">
        <v>2292</v>
      </c>
      <c r="E12" s="50" t="s">
        <v>2293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2294</v>
      </c>
      <c r="P12" s="52">
        <v>1</v>
      </c>
      <c r="Q12" s="46">
        <v>2</v>
      </c>
      <c r="R12" s="28" t="s">
        <v>2295</v>
      </c>
      <c r="S12" s="52">
        <v>1</v>
      </c>
      <c r="T12" s="46">
        <v>2</v>
      </c>
      <c r="U12" s="47" t="s">
        <v>2296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2297</v>
      </c>
      <c r="B13" s="49" t="s">
        <v>2298</v>
      </c>
      <c r="C13" s="50" t="s">
        <v>2299</v>
      </c>
      <c r="D13" s="50" t="s">
        <v>2300</v>
      </c>
      <c r="E13" s="50" t="s">
        <v>2301</v>
      </c>
      <c r="F13" s="51">
        <v>60</v>
      </c>
      <c r="G13" s="52">
        <v>1</v>
      </c>
      <c r="H13" s="46">
        <v>2</v>
      </c>
      <c r="I13" s="47" t="s">
        <v>2302</v>
      </c>
      <c r="J13" s="52">
        <v>1</v>
      </c>
      <c r="K13" s="46">
        <v>2</v>
      </c>
      <c r="L13" s="28" t="s">
        <v>2303</v>
      </c>
      <c r="M13" s="52">
        <v>1</v>
      </c>
      <c r="N13" s="46">
        <v>2</v>
      </c>
      <c r="O13" s="47" t="s">
        <v>2304</v>
      </c>
      <c r="P13" s="52">
        <v>1</v>
      </c>
      <c r="Q13" s="46">
        <v>2</v>
      </c>
      <c r="R13" s="28" t="s">
        <v>2305</v>
      </c>
      <c r="S13" s="52">
        <v>1</v>
      </c>
      <c r="T13" s="46">
        <v>2</v>
      </c>
      <c r="U13" s="47" t="s">
        <v>2306</v>
      </c>
      <c r="V13" s="52">
        <v>1</v>
      </c>
      <c r="W13" s="46">
        <v>2</v>
      </c>
      <c r="X13" s="28" t="s">
        <v>2307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2308</v>
      </c>
      <c r="B14" s="77" t="s">
        <v>2309</v>
      </c>
      <c r="C14" s="78"/>
      <c r="D14" s="78" t="s">
        <v>2310</v>
      </c>
      <c r="E14" s="78" t="s">
        <v>2311</v>
      </c>
      <c r="F14" s="79">
        <v>45</v>
      </c>
      <c r="G14" s="73">
        <v>1</v>
      </c>
      <c r="H14" s="74">
        <v>2</v>
      </c>
      <c r="I14" s="75" t="s">
        <v>2312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2313</v>
      </c>
      <c r="B15" s="77" t="s">
        <v>2314</v>
      </c>
      <c r="C15" s="78" t="s">
        <v>2315</v>
      </c>
      <c r="D15" s="78" t="s">
        <v>2316</v>
      </c>
      <c r="E15" s="78" t="s">
        <v>2317</v>
      </c>
      <c r="F15" s="79">
        <v>60</v>
      </c>
      <c r="G15" s="73">
        <v>0.5</v>
      </c>
      <c r="H15" s="74">
        <v>2</v>
      </c>
      <c r="I15" s="75" t="s">
        <v>2318</v>
      </c>
      <c r="J15" s="73">
        <v>0.5</v>
      </c>
      <c r="K15" s="74">
        <v>2</v>
      </c>
      <c r="L15" s="44" t="s">
        <v>2319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2320</v>
      </c>
      <c r="B16" s="65" t="s">
        <v>2321</v>
      </c>
      <c r="C16" s="66" t="s">
        <v>2322</v>
      </c>
      <c r="D16" s="66" t="s">
        <v>2323</v>
      </c>
      <c r="E16" s="66" t="s">
        <v>2324</v>
      </c>
      <c r="F16" s="67">
        <v>45</v>
      </c>
      <c r="G16" s="68">
        <v>2</v>
      </c>
      <c r="H16" s="69">
        <v>2</v>
      </c>
      <c r="I16" s="27" t="s">
        <v>2325</v>
      </c>
      <c r="J16" s="68">
        <v>2</v>
      </c>
      <c r="K16" s="69">
        <v>2</v>
      </c>
      <c r="L16" s="27" t="s">
        <v>2326</v>
      </c>
      <c r="M16" s="68">
        <v>1</v>
      </c>
      <c r="N16" s="69">
        <v>1</v>
      </c>
      <c r="O16" s="27" t="s">
        <v>2327</v>
      </c>
      <c r="P16" s="68">
        <v>1</v>
      </c>
      <c r="Q16" s="69">
        <v>1</v>
      </c>
      <c r="R16" s="27" t="s">
        <v>2328</v>
      </c>
      <c r="S16" s="68">
        <v>1</v>
      </c>
      <c r="T16" s="69">
        <v>1</v>
      </c>
      <c r="U16" s="27" t="s">
        <v>2329</v>
      </c>
      <c r="V16" s="68">
        <v>1</v>
      </c>
      <c r="W16" s="69">
        <v>1</v>
      </c>
      <c r="X16" s="27" t="s">
        <v>2330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2331</v>
      </c>
      <c r="B17" s="49" t="s">
        <v>2332</v>
      </c>
      <c r="C17" s="50" t="s">
        <v>2333</v>
      </c>
      <c r="D17" s="50" t="s">
        <v>2334</v>
      </c>
      <c r="E17" s="50" t="s">
        <v>2335</v>
      </c>
      <c r="F17" s="51">
        <v>45</v>
      </c>
      <c r="G17" s="52">
        <v>2</v>
      </c>
      <c r="H17" s="46">
        <v>2</v>
      </c>
      <c r="I17" s="28" t="s">
        <v>2336</v>
      </c>
      <c r="J17" s="52">
        <v>2</v>
      </c>
      <c r="K17" s="46">
        <v>2</v>
      </c>
      <c r="L17" s="28" t="s">
        <v>2337</v>
      </c>
      <c r="M17" s="52">
        <v>1</v>
      </c>
      <c r="N17" s="46">
        <v>1</v>
      </c>
      <c r="O17" s="28" t="s">
        <v>2338</v>
      </c>
      <c r="P17" s="52">
        <v>1</v>
      </c>
      <c r="Q17" s="46">
        <v>1</v>
      </c>
      <c r="R17" s="28" t="s">
        <v>2339</v>
      </c>
      <c r="S17" s="52">
        <v>1</v>
      </c>
      <c r="T17" s="46">
        <v>1</v>
      </c>
      <c r="U17" s="28" t="s">
        <v>2340</v>
      </c>
      <c r="V17" s="52">
        <v>1</v>
      </c>
      <c r="W17" s="46">
        <v>1</v>
      </c>
      <c r="X17" s="28" t="s">
        <v>2341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2342</v>
      </c>
      <c r="B18" s="49" t="s">
        <v>2343</v>
      </c>
      <c r="C18" s="50"/>
      <c r="D18" s="50" t="s">
        <v>2344</v>
      </c>
      <c r="E18" s="50" t="s">
        <v>2345</v>
      </c>
      <c r="F18" s="51">
        <v>45</v>
      </c>
      <c r="G18" s="52">
        <v>2</v>
      </c>
      <c r="H18" s="46">
        <v>2</v>
      </c>
      <c r="I18" s="28" t="s">
        <v>2346</v>
      </c>
      <c r="J18" s="52">
        <v>2</v>
      </c>
      <c r="K18" s="46">
        <v>2</v>
      </c>
      <c r="L18" s="28" t="s">
        <v>2347</v>
      </c>
      <c r="M18" s="52">
        <v>2</v>
      </c>
      <c r="N18" s="46">
        <v>2</v>
      </c>
      <c r="O18" s="28" t="s">
        <v>2348</v>
      </c>
      <c r="P18" s="52">
        <v>2</v>
      </c>
      <c r="Q18" s="46">
        <v>2</v>
      </c>
      <c r="R18" s="28" t="s">
        <v>2349</v>
      </c>
      <c r="S18" s="52">
        <v>2</v>
      </c>
      <c r="T18" s="46">
        <v>2</v>
      </c>
      <c r="U18" s="28" t="s">
        <v>2350</v>
      </c>
      <c r="V18" s="52">
        <v>2</v>
      </c>
      <c r="W18" s="46">
        <v>2</v>
      </c>
      <c r="X18" s="28" t="s">
        <v>2351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2352</v>
      </c>
      <c r="B19" s="49" t="s">
        <v>2353</v>
      </c>
      <c r="C19" s="50" t="s">
        <v>2354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2355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2356</v>
      </c>
      <c r="B20" s="49" t="s">
        <v>2357</v>
      </c>
      <c r="C20" s="50"/>
      <c r="D20" s="50" t="s">
        <v>2358</v>
      </c>
      <c r="E20" s="50" t="s">
        <v>2359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2360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2361</v>
      </c>
      <c r="B21" s="49" t="s">
        <v>2362</v>
      </c>
      <c r="C21" s="50" t="s">
        <v>2363</v>
      </c>
      <c r="D21" s="50" t="s">
        <v>2364</v>
      </c>
      <c r="E21" s="50" t="s">
        <v>2365</v>
      </c>
      <c r="F21" s="51">
        <v>45</v>
      </c>
      <c r="G21" s="52">
        <v>1</v>
      </c>
      <c r="H21" s="46">
        <v>2</v>
      </c>
      <c r="I21" s="28" t="s">
        <v>2366</v>
      </c>
      <c r="J21" s="52">
        <v>1</v>
      </c>
      <c r="K21" s="46">
        <v>2</v>
      </c>
      <c r="L21" s="28" t="s">
        <v>2367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2368</v>
      </c>
      <c r="B22" s="49" t="s">
        <v>2369</v>
      </c>
      <c r="C22" s="50"/>
      <c r="D22" s="50" t="s">
        <v>2370</v>
      </c>
      <c r="E22" s="50" t="s">
        <v>2371</v>
      </c>
      <c r="F22" s="51">
        <v>45</v>
      </c>
      <c r="G22" s="52">
        <v>1</v>
      </c>
      <c r="H22" s="46">
        <v>1</v>
      </c>
      <c r="I22" s="28" t="s">
        <v>2372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2373</v>
      </c>
      <c r="B23" s="49" t="s">
        <v>2374</v>
      </c>
      <c r="C23" s="50" t="s">
        <v>2375</v>
      </c>
      <c r="D23" s="50" t="s">
        <v>2376</v>
      </c>
      <c r="E23" s="50" t="s">
        <v>2377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2378</v>
      </c>
      <c r="V23" s="52">
        <v>1</v>
      </c>
      <c r="W23" s="46">
        <v>1</v>
      </c>
      <c r="X23" s="28" t="s">
        <v>2379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2380</v>
      </c>
      <c r="B24" s="49" t="s">
        <v>2381</v>
      </c>
      <c r="C24" s="50"/>
      <c r="D24" s="50" t="s">
        <v>2382</v>
      </c>
      <c r="E24" s="50" t="s">
        <v>2383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2384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2385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2386</v>
      </c>
      <c r="B26" s="128" t="s">
        <v>2387</v>
      </c>
      <c r="C26" s="99"/>
      <c r="D26" s="99"/>
      <c r="E26" s="99"/>
      <c r="F26" s="100"/>
      <c r="G26" s="101"/>
      <c r="H26" s="102"/>
      <c r="I26" s="103"/>
      <c r="J26" s="101"/>
      <c r="K26" s="102">
        <v>2</v>
      </c>
      <c r="L26" s="104"/>
      <c r="M26" s="101"/>
      <c r="N26" s="102">
        <v>4</v>
      </c>
      <c r="O26" s="103"/>
      <c r="P26" s="101"/>
      <c r="Q26" s="102">
        <v>5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2388</v>
      </c>
      <c r="B27" s="94" t="s">
        <v>2389</v>
      </c>
      <c r="C27" s="95"/>
      <c r="D27" s="95"/>
      <c r="E27" s="95" t="s">
        <v>2390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2391</v>
      </c>
      <c r="V27" s="29">
        <v>0</v>
      </c>
      <c r="W27" s="30">
        <v>3</v>
      </c>
      <c r="X27" s="31" t="s">
        <v>2392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2393</v>
      </c>
      <c r="B28" s="175"/>
      <c r="C28" s="175"/>
      <c r="D28" s="175"/>
      <c r="E28" s="175"/>
      <c r="F28" s="176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29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30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232</v>
      </c>
      <c r="S41" s="15"/>
      <c r="T41" s="15"/>
    </row>
    <row r="42" spans="1:21" ht="12" customHeight="1" x14ac:dyDescent="0.2">
      <c r="A42" s="1" t="s">
        <v>233</v>
      </c>
    </row>
    <row r="43" spans="1:21" ht="12" customHeight="1" x14ac:dyDescent="0.2">
      <c r="A43" s="8" t="s">
        <v>234</v>
      </c>
    </row>
    <row r="44" spans="1:21" ht="12" customHeight="1" x14ac:dyDescent="0.2">
      <c r="A44" s="1" t="s">
        <v>235</v>
      </c>
    </row>
    <row r="45" spans="1:21" ht="12" customHeight="1" x14ac:dyDescent="0.2">
      <c r="A45" s="1" t="s">
        <v>236</v>
      </c>
    </row>
    <row r="46" spans="1:21" ht="12" customHeight="1" x14ac:dyDescent="0.2">
      <c r="A46" s="1" t="s">
        <v>237</v>
      </c>
    </row>
    <row r="47" spans="1:21" x14ac:dyDescent="0.2">
      <c r="D47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2394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2395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2396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2397</v>
      </c>
      <c r="B4" s="192"/>
      <c r="C4" s="192"/>
      <c r="D4" s="192"/>
      <c r="E4" s="192"/>
      <c r="F4" s="193"/>
      <c r="G4" s="177" t="s">
        <v>2398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2399</v>
      </c>
      <c r="B5" s="198" t="s">
        <v>2400</v>
      </c>
      <c r="C5" s="189" t="s">
        <v>2401</v>
      </c>
      <c r="D5" s="189" t="s">
        <v>2402</v>
      </c>
      <c r="E5" s="184" t="s">
        <v>2403</v>
      </c>
      <c r="F5" s="185" t="s">
        <v>2404</v>
      </c>
      <c r="G5" s="177" t="s">
        <v>2405</v>
      </c>
      <c r="H5" s="178"/>
      <c r="I5" s="179"/>
      <c r="J5" s="177" t="s">
        <v>2406</v>
      </c>
      <c r="K5" s="178"/>
      <c r="L5" s="179"/>
      <c r="M5" s="177" t="s">
        <v>2407</v>
      </c>
      <c r="N5" s="178"/>
      <c r="O5" s="179"/>
      <c r="P5" s="177" t="s">
        <v>2408</v>
      </c>
      <c r="Q5" s="178"/>
      <c r="R5" s="179"/>
      <c r="S5" s="177" t="s">
        <v>2409</v>
      </c>
      <c r="T5" s="178"/>
      <c r="U5" s="179"/>
      <c r="V5" s="177" t="s">
        <v>2410</v>
      </c>
      <c r="W5" s="178"/>
      <c r="X5" s="179"/>
      <c r="Y5" s="180" t="s">
        <v>2411</v>
      </c>
      <c r="Z5" s="182" t="s">
        <v>2412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2413</v>
      </c>
      <c r="H6" s="16" t="s">
        <v>2414</v>
      </c>
      <c r="I6" s="112" t="s">
        <v>2415</v>
      </c>
      <c r="J6" s="2" t="s">
        <v>2416</v>
      </c>
      <c r="K6" s="16" t="s">
        <v>2417</v>
      </c>
      <c r="L6" s="112" t="s">
        <v>2418</v>
      </c>
      <c r="M6" s="2" t="s">
        <v>2419</v>
      </c>
      <c r="N6" s="16" t="s">
        <v>2420</v>
      </c>
      <c r="O6" s="112" t="s">
        <v>2421</v>
      </c>
      <c r="P6" s="2" t="s">
        <v>2422</v>
      </c>
      <c r="Q6" s="16" t="s">
        <v>2423</v>
      </c>
      <c r="R6" s="112" t="s">
        <v>2424</v>
      </c>
      <c r="S6" s="2" t="s">
        <v>2425</v>
      </c>
      <c r="T6" s="16" t="s">
        <v>2426</v>
      </c>
      <c r="U6" s="112" t="s">
        <v>2427</v>
      </c>
      <c r="V6" s="2" t="s">
        <v>2428</v>
      </c>
      <c r="W6" s="16" t="s">
        <v>2429</v>
      </c>
      <c r="X6" s="17" t="s">
        <v>2430</v>
      </c>
      <c r="Y6" s="181"/>
      <c r="Z6" s="183"/>
    </row>
    <row r="7" spans="1:26" ht="13.5" customHeight="1" thickTop="1" thickBot="1" x14ac:dyDescent="0.25">
      <c r="A7" s="168" t="s">
        <v>2431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2432</v>
      </c>
      <c r="B8" s="54" t="s">
        <v>2433</v>
      </c>
      <c r="C8" s="55" t="s">
        <v>2434</v>
      </c>
      <c r="D8" s="55" t="s">
        <v>2435</v>
      </c>
      <c r="E8" s="55" t="s">
        <v>2436</v>
      </c>
      <c r="F8" s="56">
        <v>60</v>
      </c>
      <c r="G8" s="57">
        <v>2</v>
      </c>
      <c r="H8" s="58">
        <v>9</v>
      </c>
      <c r="I8" s="62" t="s">
        <v>2437</v>
      </c>
      <c r="J8" s="57">
        <v>2</v>
      </c>
      <c r="K8" s="58">
        <v>9</v>
      </c>
      <c r="L8" s="59" t="s">
        <v>2438</v>
      </c>
      <c r="M8" s="57">
        <v>2</v>
      </c>
      <c r="N8" s="58">
        <v>9</v>
      </c>
      <c r="O8" s="62" t="s">
        <v>2439</v>
      </c>
      <c r="P8" s="57">
        <v>2</v>
      </c>
      <c r="Q8" s="58">
        <v>9</v>
      </c>
      <c r="R8" s="59" t="s">
        <v>2440</v>
      </c>
      <c r="S8" s="57">
        <v>2</v>
      </c>
      <c r="T8" s="58">
        <v>9</v>
      </c>
      <c r="U8" s="62" t="s">
        <v>2441</v>
      </c>
      <c r="V8" s="57">
        <v>2</v>
      </c>
      <c r="W8" s="58">
        <v>9</v>
      </c>
      <c r="X8" s="59" t="s">
        <v>2442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2443</v>
      </c>
      <c r="B9" s="49" t="s">
        <v>2444</v>
      </c>
      <c r="C9" s="50" t="s">
        <v>2445</v>
      </c>
      <c r="D9" s="50" t="s">
        <v>2446</v>
      </c>
      <c r="E9" s="50" t="s">
        <v>2447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2448</v>
      </c>
      <c r="P9" s="52">
        <v>2</v>
      </c>
      <c r="Q9" s="46">
        <v>2</v>
      </c>
      <c r="R9" s="28" t="s">
        <v>2449</v>
      </c>
      <c r="S9" s="52">
        <v>2</v>
      </c>
      <c r="T9" s="46">
        <v>2</v>
      </c>
      <c r="U9" s="47" t="s">
        <v>2450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2451</v>
      </c>
      <c r="B10" s="49" t="s">
        <v>2452</v>
      </c>
      <c r="C10" s="50" t="s">
        <v>2453</v>
      </c>
      <c r="D10" s="50" t="s">
        <v>2454</v>
      </c>
      <c r="E10" s="50" t="s">
        <v>2455</v>
      </c>
      <c r="F10" s="51">
        <v>60</v>
      </c>
      <c r="G10" s="52">
        <v>1</v>
      </c>
      <c r="H10" s="46">
        <v>3</v>
      </c>
      <c r="I10" s="47" t="s">
        <v>2456</v>
      </c>
      <c r="J10" s="52">
        <v>1</v>
      </c>
      <c r="K10" s="46">
        <v>3</v>
      </c>
      <c r="L10" s="28" t="s">
        <v>2457</v>
      </c>
      <c r="M10" s="52">
        <v>1</v>
      </c>
      <c r="N10" s="46">
        <v>3</v>
      </c>
      <c r="O10" s="47" t="s">
        <v>2458</v>
      </c>
      <c r="P10" s="52">
        <v>1</v>
      </c>
      <c r="Q10" s="46">
        <v>3</v>
      </c>
      <c r="R10" s="28" t="s">
        <v>2459</v>
      </c>
      <c r="S10" s="52">
        <v>1</v>
      </c>
      <c r="T10" s="46">
        <v>3</v>
      </c>
      <c r="U10" s="47" t="s">
        <v>2460</v>
      </c>
      <c r="V10" s="52">
        <v>1</v>
      </c>
      <c r="W10" s="46">
        <v>3</v>
      </c>
      <c r="X10" s="28" t="s">
        <v>2461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2462</v>
      </c>
      <c r="B11" s="49" t="s">
        <v>2463</v>
      </c>
      <c r="C11" s="50" t="s">
        <v>2464</v>
      </c>
      <c r="D11" s="50" t="s">
        <v>2465</v>
      </c>
      <c r="E11" s="50" t="s">
        <v>2466</v>
      </c>
      <c r="F11" s="51">
        <v>60</v>
      </c>
      <c r="G11" s="52">
        <v>6</v>
      </c>
      <c r="H11" s="46">
        <v>3</v>
      </c>
      <c r="I11" s="47" t="s">
        <v>2467</v>
      </c>
      <c r="J11" s="52">
        <v>6</v>
      </c>
      <c r="K11" s="46">
        <v>3</v>
      </c>
      <c r="L11" s="28" t="s">
        <v>2468</v>
      </c>
      <c r="M11" s="52">
        <v>6</v>
      </c>
      <c r="N11" s="46">
        <v>3</v>
      </c>
      <c r="O11" s="47" t="s">
        <v>2469</v>
      </c>
      <c r="P11" s="52">
        <v>6</v>
      </c>
      <c r="Q11" s="46">
        <v>3</v>
      </c>
      <c r="R11" s="28" t="s">
        <v>2470</v>
      </c>
      <c r="S11" s="52">
        <v>6</v>
      </c>
      <c r="T11" s="46">
        <v>3</v>
      </c>
      <c r="U11" s="47" t="s">
        <v>2471</v>
      </c>
      <c r="V11" s="52">
        <v>6</v>
      </c>
      <c r="W11" s="46">
        <v>3</v>
      </c>
      <c r="X11" s="28" t="s">
        <v>2472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2473</v>
      </c>
      <c r="B12" s="49" t="s">
        <v>2474</v>
      </c>
      <c r="C12" s="50" t="s">
        <v>2475</v>
      </c>
      <c r="D12" s="50" t="s">
        <v>2476</v>
      </c>
      <c r="E12" s="50" t="s">
        <v>2477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2478</v>
      </c>
      <c r="P12" s="52">
        <v>1</v>
      </c>
      <c r="Q12" s="46">
        <v>2</v>
      </c>
      <c r="R12" s="28" t="s">
        <v>2479</v>
      </c>
      <c r="S12" s="52">
        <v>1</v>
      </c>
      <c r="T12" s="46">
        <v>2</v>
      </c>
      <c r="U12" s="47" t="s">
        <v>2480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2481</v>
      </c>
      <c r="B13" s="49" t="s">
        <v>2482</v>
      </c>
      <c r="C13" s="50" t="s">
        <v>2483</v>
      </c>
      <c r="D13" s="50" t="s">
        <v>2484</v>
      </c>
      <c r="E13" s="50" t="s">
        <v>2485</v>
      </c>
      <c r="F13" s="51">
        <v>60</v>
      </c>
      <c r="G13" s="52">
        <v>1</v>
      </c>
      <c r="H13" s="46">
        <v>2</v>
      </c>
      <c r="I13" s="47" t="s">
        <v>2486</v>
      </c>
      <c r="J13" s="52">
        <v>1</v>
      </c>
      <c r="K13" s="46">
        <v>2</v>
      </c>
      <c r="L13" s="28" t="s">
        <v>2487</v>
      </c>
      <c r="M13" s="52">
        <v>1</v>
      </c>
      <c r="N13" s="46">
        <v>2</v>
      </c>
      <c r="O13" s="47" t="s">
        <v>2488</v>
      </c>
      <c r="P13" s="52">
        <v>1</v>
      </c>
      <c r="Q13" s="46">
        <v>2</v>
      </c>
      <c r="R13" s="28" t="s">
        <v>2489</v>
      </c>
      <c r="S13" s="52">
        <v>1</v>
      </c>
      <c r="T13" s="46">
        <v>2</v>
      </c>
      <c r="U13" s="47" t="s">
        <v>2490</v>
      </c>
      <c r="V13" s="52">
        <v>1</v>
      </c>
      <c r="W13" s="46">
        <v>2</v>
      </c>
      <c r="X13" s="28" t="s">
        <v>2491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2492</v>
      </c>
      <c r="B14" s="77" t="s">
        <v>2493</v>
      </c>
      <c r="C14" s="78"/>
      <c r="D14" s="78" t="s">
        <v>2494</v>
      </c>
      <c r="E14" s="78" t="s">
        <v>2495</v>
      </c>
      <c r="F14" s="79">
        <v>45</v>
      </c>
      <c r="G14" s="73">
        <v>1</v>
      </c>
      <c r="H14" s="74">
        <v>2</v>
      </c>
      <c r="I14" s="75" t="s">
        <v>2496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2497</v>
      </c>
      <c r="B15" s="77" t="s">
        <v>2498</v>
      </c>
      <c r="C15" s="78" t="s">
        <v>2499</v>
      </c>
      <c r="D15" s="78" t="s">
        <v>2500</v>
      </c>
      <c r="E15" s="78" t="s">
        <v>2501</v>
      </c>
      <c r="F15" s="79">
        <v>60</v>
      </c>
      <c r="G15" s="73">
        <v>0.5</v>
      </c>
      <c r="H15" s="74">
        <v>2</v>
      </c>
      <c r="I15" s="75" t="s">
        <v>2502</v>
      </c>
      <c r="J15" s="73">
        <v>0.5</v>
      </c>
      <c r="K15" s="74">
        <v>2</v>
      </c>
      <c r="L15" s="44" t="s">
        <v>2503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2504</v>
      </c>
      <c r="B16" s="65" t="s">
        <v>2505</v>
      </c>
      <c r="C16" s="66" t="s">
        <v>2506</v>
      </c>
      <c r="D16" s="66" t="s">
        <v>2507</v>
      </c>
      <c r="E16" s="66" t="s">
        <v>2508</v>
      </c>
      <c r="F16" s="67">
        <v>45</v>
      </c>
      <c r="G16" s="68">
        <v>2</v>
      </c>
      <c r="H16" s="69">
        <v>2</v>
      </c>
      <c r="I16" s="27" t="s">
        <v>2509</v>
      </c>
      <c r="J16" s="68">
        <v>2</v>
      </c>
      <c r="K16" s="69">
        <v>2</v>
      </c>
      <c r="L16" s="27" t="s">
        <v>2510</v>
      </c>
      <c r="M16" s="68">
        <v>1</v>
      </c>
      <c r="N16" s="69">
        <v>1</v>
      </c>
      <c r="O16" s="27" t="s">
        <v>2511</v>
      </c>
      <c r="P16" s="68">
        <v>1</v>
      </c>
      <c r="Q16" s="69">
        <v>1</v>
      </c>
      <c r="R16" s="27" t="s">
        <v>2512</v>
      </c>
      <c r="S16" s="68">
        <v>1</v>
      </c>
      <c r="T16" s="69">
        <v>1</v>
      </c>
      <c r="U16" s="27" t="s">
        <v>2513</v>
      </c>
      <c r="V16" s="68">
        <v>1</v>
      </c>
      <c r="W16" s="69">
        <v>1</v>
      </c>
      <c r="X16" s="27" t="s">
        <v>2514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2515</v>
      </c>
      <c r="B17" s="49" t="s">
        <v>2516</v>
      </c>
      <c r="C17" s="50" t="s">
        <v>2517</v>
      </c>
      <c r="D17" s="50" t="s">
        <v>2518</v>
      </c>
      <c r="E17" s="50" t="s">
        <v>2519</v>
      </c>
      <c r="F17" s="51">
        <v>45</v>
      </c>
      <c r="G17" s="52">
        <v>2</v>
      </c>
      <c r="H17" s="46">
        <v>2</v>
      </c>
      <c r="I17" s="28" t="s">
        <v>2520</v>
      </c>
      <c r="J17" s="52">
        <v>2</v>
      </c>
      <c r="K17" s="46">
        <v>2</v>
      </c>
      <c r="L17" s="28" t="s">
        <v>2521</v>
      </c>
      <c r="M17" s="52">
        <v>1</v>
      </c>
      <c r="N17" s="46">
        <v>1</v>
      </c>
      <c r="O17" s="28" t="s">
        <v>2522</v>
      </c>
      <c r="P17" s="52">
        <v>1</v>
      </c>
      <c r="Q17" s="46">
        <v>1</v>
      </c>
      <c r="R17" s="28" t="s">
        <v>2523</v>
      </c>
      <c r="S17" s="52">
        <v>1</v>
      </c>
      <c r="T17" s="46">
        <v>1</v>
      </c>
      <c r="U17" s="28" t="s">
        <v>2524</v>
      </c>
      <c r="V17" s="52">
        <v>1</v>
      </c>
      <c r="W17" s="46">
        <v>1</v>
      </c>
      <c r="X17" s="28" t="s">
        <v>2525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2526</v>
      </c>
      <c r="B18" s="49" t="s">
        <v>2527</v>
      </c>
      <c r="C18" s="50"/>
      <c r="D18" s="50" t="s">
        <v>2528</v>
      </c>
      <c r="E18" s="50" t="s">
        <v>2529</v>
      </c>
      <c r="F18" s="51">
        <v>45</v>
      </c>
      <c r="G18" s="52">
        <v>2</v>
      </c>
      <c r="H18" s="46">
        <v>2</v>
      </c>
      <c r="I18" s="28" t="s">
        <v>2530</v>
      </c>
      <c r="J18" s="52">
        <v>2</v>
      </c>
      <c r="K18" s="46">
        <v>2</v>
      </c>
      <c r="L18" s="28" t="s">
        <v>2531</v>
      </c>
      <c r="M18" s="52">
        <v>2</v>
      </c>
      <c r="N18" s="46">
        <v>2</v>
      </c>
      <c r="O18" s="28" t="s">
        <v>2532</v>
      </c>
      <c r="P18" s="52">
        <v>2</v>
      </c>
      <c r="Q18" s="46">
        <v>2</v>
      </c>
      <c r="R18" s="28" t="s">
        <v>2533</v>
      </c>
      <c r="S18" s="52">
        <v>2</v>
      </c>
      <c r="T18" s="46">
        <v>2</v>
      </c>
      <c r="U18" s="28" t="s">
        <v>2534</v>
      </c>
      <c r="V18" s="52">
        <v>2</v>
      </c>
      <c r="W18" s="46">
        <v>2</v>
      </c>
      <c r="X18" s="28" t="s">
        <v>2535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2536</v>
      </c>
      <c r="B19" s="49" t="s">
        <v>2537</v>
      </c>
      <c r="C19" s="50" t="s">
        <v>2538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2539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2540</v>
      </c>
      <c r="B20" s="49" t="s">
        <v>2541</v>
      </c>
      <c r="C20" s="50"/>
      <c r="D20" s="50" t="s">
        <v>2542</v>
      </c>
      <c r="E20" s="50" t="s">
        <v>2543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2544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2545</v>
      </c>
      <c r="B21" s="49" t="s">
        <v>2546</v>
      </c>
      <c r="C21" s="50" t="s">
        <v>2547</v>
      </c>
      <c r="D21" s="50" t="s">
        <v>2548</v>
      </c>
      <c r="E21" s="50" t="s">
        <v>2549</v>
      </c>
      <c r="F21" s="51">
        <v>45</v>
      </c>
      <c r="G21" s="52">
        <v>1</v>
      </c>
      <c r="H21" s="46">
        <v>2</v>
      </c>
      <c r="I21" s="28" t="s">
        <v>2550</v>
      </c>
      <c r="J21" s="52">
        <v>1</v>
      </c>
      <c r="K21" s="46">
        <v>2</v>
      </c>
      <c r="L21" s="28" t="s">
        <v>2551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2552</v>
      </c>
      <c r="B22" s="49" t="s">
        <v>2553</v>
      </c>
      <c r="C22" s="50"/>
      <c r="D22" s="50" t="s">
        <v>2554</v>
      </c>
      <c r="E22" s="50" t="s">
        <v>2555</v>
      </c>
      <c r="F22" s="51">
        <v>45</v>
      </c>
      <c r="G22" s="52">
        <v>1</v>
      </c>
      <c r="H22" s="46">
        <v>1</v>
      </c>
      <c r="I22" s="28" t="s">
        <v>2556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2557</v>
      </c>
      <c r="B23" s="49" t="s">
        <v>2558</v>
      </c>
      <c r="C23" s="50" t="s">
        <v>2559</v>
      </c>
      <c r="D23" s="50" t="s">
        <v>2560</v>
      </c>
      <c r="E23" s="50" t="s">
        <v>2561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2562</v>
      </c>
      <c r="V23" s="52">
        <v>1</v>
      </c>
      <c r="W23" s="46">
        <v>1</v>
      </c>
      <c r="X23" s="28" t="s">
        <v>2563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2564</v>
      </c>
      <c r="B24" s="49" t="s">
        <v>2565</v>
      </c>
      <c r="C24" s="50"/>
      <c r="D24" s="50" t="s">
        <v>2566</v>
      </c>
      <c r="E24" s="50" t="s">
        <v>2567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2568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2569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2570</v>
      </c>
      <c r="B26" s="128" t="s">
        <v>2571</v>
      </c>
      <c r="C26" s="99"/>
      <c r="D26" s="99"/>
      <c r="E26" s="99"/>
      <c r="F26" s="100"/>
      <c r="G26" s="101"/>
      <c r="H26" s="102"/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2572</v>
      </c>
      <c r="B27" s="94" t="s">
        <v>2573</v>
      </c>
      <c r="C27" s="95"/>
      <c r="D27" s="95"/>
      <c r="E27" s="95" t="s">
        <v>2574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2575</v>
      </c>
      <c r="V27" s="29">
        <v>0</v>
      </c>
      <c r="W27" s="30">
        <v>3</v>
      </c>
      <c r="X27" s="31" t="s">
        <v>2576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2577</v>
      </c>
      <c r="B28" s="175"/>
      <c r="C28" s="175"/>
      <c r="D28" s="175"/>
      <c r="E28" s="175"/>
      <c r="F28" s="176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30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29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232</v>
      </c>
      <c r="S41" s="15"/>
      <c r="T41" s="15"/>
    </row>
    <row r="42" spans="1:21" ht="12" customHeight="1" x14ac:dyDescent="0.2">
      <c r="A42" s="1" t="s">
        <v>233</v>
      </c>
    </row>
    <row r="43" spans="1:21" ht="12" customHeight="1" x14ac:dyDescent="0.2">
      <c r="A43" s="8" t="s">
        <v>234</v>
      </c>
    </row>
    <row r="44" spans="1:21" ht="12" customHeight="1" x14ac:dyDescent="0.2">
      <c r="A44" s="1" t="s">
        <v>235</v>
      </c>
    </row>
    <row r="45" spans="1:21" ht="12" customHeight="1" x14ac:dyDescent="0.2">
      <c r="A45" s="1" t="s">
        <v>236</v>
      </c>
    </row>
    <row r="46" spans="1:21" ht="12" customHeight="1" x14ac:dyDescent="0.2">
      <c r="A46" s="1" t="s">
        <v>237</v>
      </c>
    </row>
    <row r="47" spans="1:21" x14ac:dyDescent="0.2">
      <c r="D47" s="80"/>
    </row>
  </sheetData>
  <sheetProtection password="CEBE" sheet="1" objects="1" scenarios="1"/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2578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2579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2580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2581</v>
      </c>
      <c r="B4" s="192"/>
      <c r="C4" s="192"/>
      <c r="D4" s="192"/>
      <c r="E4" s="192"/>
      <c r="F4" s="193"/>
      <c r="G4" s="177" t="s">
        <v>2582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2583</v>
      </c>
      <c r="B5" s="198" t="s">
        <v>2584</v>
      </c>
      <c r="C5" s="189" t="s">
        <v>2585</v>
      </c>
      <c r="D5" s="189" t="s">
        <v>2586</v>
      </c>
      <c r="E5" s="184" t="s">
        <v>2587</v>
      </c>
      <c r="F5" s="185" t="s">
        <v>2588</v>
      </c>
      <c r="G5" s="177" t="s">
        <v>2589</v>
      </c>
      <c r="H5" s="178"/>
      <c r="I5" s="179"/>
      <c r="J5" s="177" t="s">
        <v>2590</v>
      </c>
      <c r="K5" s="178"/>
      <c r="L5" s="179"/>
      <c r="M5" s="177" t="s">
        <v>2591</v>
      </c>
      <c r="N5" s="178"/>
      <c r="O5" s="179"/>
      <c r="P5" s="177" t="s">
        <v>2592</v>
      </c>
      <c r="Q5" s="178"/>
      <c r="R5" s="179"/>
      <c r="S5" s="177" t="s">
        <v>2593</v>
      </c>
      <c r="T5" s="178"/>
      <c r="U5" s="179"/>
      <c r="V5" s="177" t="s">
        <v>2594</v>
      </c>
      <c r="W5" s="178"/>
      <c r="X5" s="179"/>
      <c r="Y5" s="180" t="s">
        <v>2595</v>
      </c>
      <c r="Z5" s="182" t="s">
        <v>2596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2597</v>
      </c>
      <c r="H6" s="16" t="s">
        <v>2598</v>
      </c>
      <c r="I6" s="112" t="s">
        <v>2599</v>
      </c>
      <c r="J6" s="2" t="s">
        <v>2600</v>
      </c>
      <c r="K6" s="16" t="s">
        <v>2601</v>
      </c>
      <c r="L6" s="112" t="s">
        <v>2602</v>
      </c>
      <c r="M6" s="2" t="s">
        <v>2603</v>
      </c>
      <c r="N6" s="16" t="s">
        <v>2604</v>
      </c>
      <c r="O6" s="112" t="s">
        <v>2605</v>
      </c>
      <c r="P6" s="2" t="s">
        <v>2606</v>
      </c>
      <c r="Q6" s="16" t="s">
        <v>2607</v>
      </c>
      <c r="R6" s="112" t="s">
        <v>2608</v>
      </c>
      <c r="S6" s="2" t="s">
        <v>2609</v>
      </c>
      <c r="T6" s="16" t="s">
        <v>2610</v>
      </c>
      <c r="U6" s="112" t="s">
        <v>2611</v>
      </c>
      <c r="V6" s="2" t="s">
        <v>2612</v>
      </c>
      <c r="W6" s="16" t="s">
        <v>2613</v>
      </c>
      <c r="X6" s="17" t="s">
        <v>2614</v>
      </c>
      <c r="Y6" s="181"/>
      <c r="Z6" s="183"/>
    </row>
    <row r="7" spans="1:26" ht="13.5" customHeight="1" thickTop="1" thickBot="1" x14ac:dyDescent="0.25">
      <c r="A7" s="168" t="s">
        <v>2615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2616</v>
      </c>
      <c r="B8" s="54" t="s">
        <v>2617</v>
      </c>
      <c r="C8" s="55" t="s">
        <v>2618</v>
      </c>
      <c r="D8" s="55" t="s">
        <v>2619</v>
      </c>
      <c r="E8" s="55" t="s">
        <v>2620</v>
      </c>
      <c r="F8" s="56">
        <v>60</v>
      </c>
      <c r="G8" s="57">
        <v>2</v>
      </c>
      <c r="H8" s="58">
        <v>9</v>
      </c>
      <c r="I8" s="62" t="s">
        <v>2621</v>
      </c>
      <c r="J8" s="57">
        <v>2</v>
      </c>
      <c r="K8" s="58">
        <v>9</v>
      </c>
      <c r="L8" s="59" t="s">
        <v>2622</v>
      </c>
      <c r="M8" s="57">
        <v>2</v>
      </c>
      <c r="N8" s="58">
        <v>9</v>
      </c>
      <c r="O8" s="62" t="s">
        <v>2623</v>
      </c>
      <c r="P8" s="57">
        <v>2</v>
      </c>
      <c r="Q8" s="58">
        <v>9</v>
      </c>
      <c r="R8" s="59" t="s">
        <v>2624</v>
      </c>
      <c r="S8" s="57">
        <v>2</v>
      </c>
      <c r="T8" s="58">
        <v>9</v>
      </c>
      <c r="U8" s="62" t="s">
        <v>2625</v>
      </c>
      <c r="V8" s="57">
        <v>2</v>
      </c>
      <c r="W8" s="58">
        <v>9</v>
      </c>
      <c r="X8" s="59" t="s">
        <v>2626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2627</v>
      </c>
      <c r="B9" s="49" t="s">
        <v>2628</v>
      </c>
      <c r="C9" s="50" t="s">
        <v>2629</v>
      </c>
      <c r="D9" s="50" t="s">
        <v>2630</v>
      </c>
      <c r="E9" s="50" t="s">
        <v>2631</v>
      </c>
      <c r="F9" s="51">
        <v>60</v>
      </c>
      <c r="G9" s="52">
        <v>1</v>
      </c>
      <c r="H9" s="46">
        <v>3</v>
      </c>
      <c r="I9" s="47" t="s">
        <v>2632</v>
      </c>
      <c r="J9" s="52">
        <v>1</v>
      </c>
      <c r="K9" s="46">
        <v>3</v>
      </c>
      <c r="L9" s="28" t="s">
        <v>2633</v>
      </c>
      <c r="M9" s="52">
        <v>1</v>
      </c>
      <c r="N9" s="46">
        <v>3</v>
      </c>
      <c r="O9" s="47" t="s">
        <v>2634</v>
      </c>
      <c r="P9" s="52">
        <v>1</v>
      </c>
      <c r="Q9" s="46">
        <v>3</v>
      </c>
      <c r="R9" s="28" t="s">
        <v>2635</v>
      </c>
      <c r="S9" s="52">
        <v>1</v>
      </c>
      <c r="T9" s="46">
        <v>3</v>
      </c>
      <c r="U9" s="47" t="s">
        <v>2636</v>
      </c>
      <c r="V9" s="52">
        <v>1</v>
      </c>
      <c r="W9" s="46">
        <v>3</v>
      </c>
      <c r="X9" s="28" t="s">
        <v>2637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2638</v>
      </c>
      <c r="B10" s="49" t="s">
        <v>2639</v>
      </c>
      <c r="C10" s="50" t="s">
        <v>2640</v>
      </c>
      <c r="D10" s="50" t="s">
        <v>2641</v>
      </c>
      <c r="E10" s="50" t="s">
        <v>2642</v>
      </c>
      <c r="F10" s="51">
        <v>60</v>
      </c>
      <c r="G10" s="52">
        <v>6</v>
      </c>
      <c r="H10" s="46">
        <v>3</v>
      </c>
      <c r="I10" s="47" t="s">
        <v>2643</v>
      </c>
      <c r="J10" s="52">
        <v>6</v>
      </c>
      <c r="K10" s="46">
        <v>3</v>
      </c>
      <c r="L10" s="28" t="s">
        <v>2644</v>
      </c>
      <c r="M10" s="52">
        <v>6</v>
      </c>
      <c r="N10" s="46">
        <v>3</v>
      </c>
      <c r="O10" s="47" t="s">
        <v>2645</v>
      </c>
      <c r="P10" s="52">
        <v>6</v>
      </c>
      <c r="Q10" s="46">
        <v>3</v>
      </c>
      <c r="R10" s="28" t="s">
        <v>2646</v>
      </c>
      <c r="S10" s="52">
        <v>6</v>
      </c>
      <c r="T10" s="46">
        <v>3</v>
      </c>
      <c r="U10" s="47" t="s">
        <v>2647</v>
      </c>
      <c r="V10" s="52">
        <v>6</v>
      </c>
      <c r="W10" s="46">
        <v>3</v>
      </c>
      <c r="X10" s="28" t="s">
        <v>2648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2649</v>
      </c>
      <c r="B11" s="49" t="s">
        <v>2650</v>
      </c>
      <c r="C11" s="50" t="s">
        <v>2651</v>
      </c>
      <c r="D11" s="50" t="s">
        <v>2652</v>
      </c>
      <c r="E11" s="50" t="s">
        <v>2653</v>
      </c>
      <c r="F11" s="51">
        <v>45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2654</v>
      </c>
      <c r="P11" s="52">
        <v>1</v>
      </c>
      <c r="Q11" s="46">
        <v>2</v>
      </c>
      <c r="R11" s="28" t="s">
        <v>2655</v>
      </c>
      <c r="S11" s="52">
        <v>1</v>
      </c>
      <c r="T11" s="46">
        <v>2</v>
      </c>
      <c r="U11" s="47" t="s">
        <v>2656</v>
      </c>
      <c r="V11" s="52"/>
      <c r="W11" s="46"/>
      <c r="X11" s="28"/>
      <c r="Y11" s="6">
        <f t="shared" si="0"/>
        <v>45</v>
      </c>
      <c r="Z11" s="19">
        <f t="shared" si="1"/>
        <v>6</v>
      </c>
    </row>
    <row r="12" spans="1:26" ht="13.5" customHeight="1" x14ac:dyDescent="0.2">
      <c r="A12" s="48" t="s">
        <v>2657</v>
      </c>
      <c r="B12" s="49" t="s">
        <v>2658</v>
      </c>
      <c r="C12" s="50" t="s">
        <v>2659</v>
      </c>
      <c r="D12" s="50" t="s">
        <v>2660</v>
      </c>
      <c r="E12" s="50" t="s">
        <v>2661</v>
      </c>
      <c r="F12" s="51">
        <v>60</v>
      </c>
      <c r="G12" s="52">
        <v>1</v>
      </c>
      <c r="H12" s="46">
        <v>2</v>
      </c>
      <c r="I12" s="47" t="s">
        <v>2662</v>
      </c>
      <c r="J12" s="52">
        <v>1</v>
      </c>
      <c r="K12" s="46">
        <v>2</v>
      </c>
      <c r="L12" s="28" t="s">
        <v>2663</v>
      </c>
      <c r="M12" s="52">
        <v>1</v>
      </c>
      <c r="N12" s="46">
        <v>2</v>
      </c>
      <c r="O12" s="47" t="s">
        <v>2664</v>
      </c>
      <c r="P12" s="52">
        <v>1</v>
      </c>
      <c r="Q12" s="46">
        <v>2</v>
      </c>
      <c r="R12" s="28" t="s">
        <v>2665</v>
      </c>
      <c r="S12" s="52">
        <v>1</v>
      </c>
      <c r="T12" s="46">
        <v>2</v>
      </c>
      <c r="U12" s="47" t="s">
        <v>2666</v>
      </c>
      <c r="V12" s="52">
        <v>1</v>
      </c>
      <c r="W12" s="46">
        <v>2</v>
      </c>
      <c r="X12" s="28" t="s">
        <v>2667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2668</v>
      </c>
      <c r="B13" s="77" t="s">
        <v>2669</v>
      </c>
      <c r="C13" s="78"/>
      <c r="D13" s="78" t="s">
        <v>2670</v>
      </c>
      <c r="E13" s="78" t="s">
        <v>2671</v>
      </c>
      <c r="F13" s="79">
        <v>45</v>
      </c>
      <c r="G13" s="73">
        <v>1</v>
      </c>
      <c r="H13" s="74">
        <v>2</v>
      </c>
      <c r="I13" s="75" t="s">
        <v>2672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2673</v>
      </c>
      <c r="B14" s="77" t="s">
        <v>2674</v>
      </c>
      <c r="C14" s="78" t="s">
        <v>2675</v>
      </c>
      <c r="D14" s="78" t="s">
        <v>2676</v>
      </c>
      <c r="E14" s="78" t="s">
        <v>2677</v>
      </c>
      <c r="F14" s="79">
        <v>60</v>
      </c>
      <c r="G14" s="73">
        <v>0.5</v>
      </c>
      <c r="H14" s="74">
        <v>2</v>
      </c>
      <c r="I14" s="75" t="s">
        <v>2678</v>
      </c>
      <c r="J14" s="73">
        <v>0.5</v>
      </c>
      <c r="K14" s="74">
        <v>2</v>
      </c>
      <c r="L14" s="44" t="s">
        <v>2679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2680</v>
      </c>
      <c r="B15" s="65" t="s">
        <v>2681</v>
      </c>
      <c r="C15" s="66" t="s">
        <v>2682</v>
      </c>
      <c r="D15" s="66" t="s">
        <v>2683</v>
      </c>
      <c r="E15" s="66" t="s">
        <v>2684</v>
      </c>
      <c r="F15" s="67">
        <v>45</v>
      </c>
      <c r="G15" s="68">
        <v>2</v>
      </c>
      <c r="H15" s="69">
        <v>2</v>
      </c>
      <c r="I15" s="27" t="s">
        <v>2685</v>
      </c>
      <c r="J15" s="68">
        <v>2</v>
      </c>
      <c r="K15" s="69">
        <v>2</v>
      </c>
      <c r="L15" s="27" t="s">
        <v>2686</v>
      </c>
      <c r="M15" s="68">
        <v>1</v>
      </c>
      <c r="N15" s="69">
        <v>1</v>
      </c>
      <c r="O15" s="27" t="s">
        <v>2687</v>
      </c>
      <c r="P15" s="68">
        <v>1</v>
      </c>
      <c r="Q15" s="69">
        <v>1</v>
      </c>
      <c r="R15" s="27" t="s">
        <v>2688</v>
      </c>
      <c r="S15" s="68">
        <v>1</v>
      </c>
      <c r="T15" s="69">
        <v>1</v>
      </c>
      <c r="U15" s="27" t="s">
        <v>2689</v>
      </c>
      <c r="V15" s="68">
        <v>1</v>
      </c>
      <c r="W15" s="69">
        <v>1</v>
      </c>
      <c r="X15" s="27" t="s">
        <v>2690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2691</v>
      </c>
      <c r="B16" s="49" t="s">
        <v>2692</v>
      </c>
      <c r="C16" s="50" t="s">
        <v>2693</v>
      </c>
      <c r="D16" s="50" t="s">
        <v>2694</v>
      </c>
      <c r="E16" s="50" t="s">
        <v>2695</v>
      </c>
      <c r="F16" s="51">
        <v>45</v>
      </c>
      <c r="G16" s="52">
        <v>2</v>
      </c>
      <c r="H16" s="46">
        <v>2</v>
      </c>
      <c r="I16" s="28" t="s">
        <v>2696</v>
      </c>
      <c r="J16" s="52">
        <v>2</v>
      </c>
      <c r="K16" s="46">
        <v>2</v>
      </c>
      <c r="L16" s="28" t="s">
        <v>2697</v>
      </c>
      <c r="M16" s="52">
        <v>1</v>
      </c>
      <c r="N16" s="46">
        <v>1</v>
      </c>
      <c r="O16" s="28" t="s">
        <v>2698</v>
      </c>
      <c r="P16" s="52">
        <v>1</v>
      </c>
      <c r="Q16" s="46">
        <v>1</v>
      </c>
      <c r="R16" s="28" t="s">
        <v>2699</v>
      </c>
      <c r="S16" s="52">
        <v>1</v>
      </c>
      <c r="T16" s="46">
        <v>1</v>
      </c>
      <c r="U16" s="28" t="s">
        <v>2700</v>
      </c>
      <c r="V16" s="52">
        <v>1</v>
      </c>
      <c r="W16" s="46">
        <v>1</v>
      </c>
      <c r="X16" s="28" t="s">
        <v>2701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2702</v>
      </c>
      <c r="B17" s="49" t="s">
        <v>2703</v>
      </c>
      <c r="C17" s="50"/>
      <c r="D17" s="50" t="s">
        <v>2704</v>
      </c>
      <c r="E17" s="50" t="s">
        <v>2705</v>
      </c>
      <c r="F17" s="51">
        <v>45</v>
      </c>
      <c r="G17" s="52">
        <v>2</v>
      </c>
      <c r="H17" s="46">
        <v>2</v>
      </c>
      <c r="I17" s="28" t="s">
        <v>2706</v>
      </c>
      <c r="J17" s="52">
        <v>2</v>
      </c>
      <c r="K17" s="46">
        <v>2</v>
      </c>
      <c r="L17" s="28" t="s">
        <v>2707</v>
      </c>
      <c r="M17" s="52">
        <v>2</v>
      </c>
      <c r="N17" s="46">
        <v>2</v>
      </c>
      <c r="O17" s="28" t="s">
        <v>2708</v>
      </c>
      <c r="P17" s="52">
        <v>2</v>
      </c>
      <c r="Q17" s="46">
        <v>2</v>
      </c>
      <c r="R17" s="28" t="s">
        <v>2709</v>
      </c>
      <c r="S17" s="52">
        <v>2</v>
      </c>
      <c r="T17" s="46">
        <v>2</v>
      </c>
      <c r="U17" s="28" t="s">
        <v>2710</v>
      </c>
      <c r="V17" s="52">
        <v>2</v>
      </c>
      <c r="W17" s="46">
        <v>2</v>
      </c>
      <c r="X17" s="28" t="s">
        <v>2711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2712</v>
      </c>
      <c r="B18" s="49" t="s">
        <v>2713</v>
      </c>
      <c r="C18" s="50" t="s">
        <v>2714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2715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2716</v>
      </c>
      <c r="B19" s="49" t="s">
        <v>2717</v>
      </c>
      <c r="C19" s="50"/>
      <c r="D19" s="50" t="s">
        <v>2718</v>
      </c>
      <c r="E19" s="50" t="s">
        <v>2719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2720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2721</v>
      </c>
      <c r="B20" s="49" t="s">
        <v>2722</v>
      </c>
      <c r="C20" s="50" t="s">
        <v>2723</v>
      </c>
      <c r="D20" s="50" t="s">
        <v>2724</v>
      </c>
      <c r="E20" s="50" t="s">
        <v>2725</v>
      </c>
      <c r="F20" s="51">
        <v>45</v>
      </c>
      <c r="G20" s="52">
        <v>1</v>
      </c>
      <c r="H20" s="46">
        <v>2</v>
      </c>
      <c r="I20" s="28" t="s">
        <v>2726</v>
      </c>
      <c r="J20" s="52">
        <v>1</v>
      </c>
      <c r="K20" s="46">
        <v>2</v>
      </c>
      <c r="L20" s="28" t="s">
        <v>2727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2728</v>
      </c>
      <c r="B21" s="49" t="s">
        <v>2729</v>
      </c>
      <c r="C21" s="50"/>
      <c r="D21" s="50" t="s">
        <v>2730</v>
      </c>
      <c r="E21" s="50" t="s">
        <v>2731</v>
      </c>
      <c r="F21" s="51">
        <v>45</v>
      </c>
      <c r="G21" s="52">
        <v>1</v>
      </c>
      <c r="H21" s="46">
        <v>1</v>
      </c>
      <c r="I21" s="28" t="s">
        <v>2732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2733</v>
      </c>
      <c r="B22" s="49" t="s">
        <v>2734</v>
      </c>
      <c r="C22" s="50" t="s">
        <v>2735</v>
      </c>
      <c r="D22" s="50" t="s">
        <v>2736</v>
      </c>
      <c r="E22" s="50" t="s">
        <v>2737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2738</v>
      </c>
      <c r="V22" s="52">
        <v>1</v>
      </c>
      <c r="W22" s="46">
        <v>1</v>
      </c>
      <c r="X22" s="28" t="s">
        <v>2739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2740</v>
      </c>
      <c r="B23" s="49" t="s">
        <v>2741</v>
      </c>
      <c r="C23" s="50"/>
      <c r="D23" s="50" t="s">
        <v>2742</v>
      </c>
      <c r="E23" s="50" t="s">
        <v>2743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2744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71" t="s">
        <v>2745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</row>
    <row r="25" spans="1:26" ht="13.5" customHeight="1" thickBot="1" x14ac:dyDescent="0.25">
      <c r="A25" s="97" t="s">
        <v>2746</v>
      </c>
      <c r="B25" s="128" t="s">
        <v>2747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2748</v>
      </c>
      <c r="B26" s="94" t="s">
        <v>2749</v>
      </c>
      <c r="C26" s="95"/>
      <c r="D26" s="95"/>
      <c r="E26" s="95" t="s">
        <v>2750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2751</v>
      </c>
      <c r="V26" s="29">
        <v>0</v>
      </c>
      <c r="W26" s="30">
        <v>3</v>
      </c>
      <c r="X26" s="31" t="s">
        <v>2752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74" t="s">
        <v>2753</v>
      </c>
      <c r="B27" s="175"/>
      <c r="C27" s="175"/>
      <c r="D27" s="175"/>
      <c r="E27" s="175"/>
      <c r="F27" s="176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16</v>
      </c>
      <c r="N27" s="21">
        <f t="shared" si="4"/>
        <v>30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16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1500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29" t="s">
        <v>9852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215</v>
      </c>
      <c r="U32" s="15"/>
    </row>
    <row r="33" spans="1:21" ht="12" customHeight="1" x14ac:dyDescent="0.2">
      <c r="A33" s="80" t="s">
        <v>216</v>
      </c>
      <c r="E33" s="1" t="s">
        <v>217</v>
      </c>
      <c r="F33" s="80"/>
      <c r="J33" s="1" t="s">
        <v>218</v>
      </c>
      <c r="K33" s="80"/>
      <c r="N33" s="80"/>
      <c r="O33" s="80"/>
      <c r="P33" s="80" t="s">
        <v>219</v>
      </c>
      <c r="Q33" s="80"/>
      <c r="S33" s="80"/>
      <c r="T33" s="91"/>
      <c r="U33" s="15"/>
    </row>
    <row r="34" spans="1:21" ht="12" customHeight="1" x14ac:dyDescent="0.2">
      <c r="A34" s="80" t="s">
        <v>220</v>
      </c>
      <c r="E34" s="1" t="s">
        <v>221</v>
      </c>
      <c r="F34" s="80"/>
      <c r="J34" s="1" t="s">
        <v>222</v>
      </c>
      <c r="K34" s="80"/>
      <c r="N34" s="80"/>
      <c r="O34" s="80"/>
      <c r="P34" s="80" t="s">
        <v>223</v>
      </c>
      <c r="Q34" s="80"/>
      <c r="S34" s="80"/>
      <c r="T34" s="91"/>
      <c r="U34" s="15"/>
    </row>
    <row r="35" spans="1:21" ht="12" customHeight="1" x14ac:dyDescent="0.2">
      <c r="A35" s="1" t="s">
        <v>224</v>
      </c>
      <c r="E35" s="1" t="s">
        <v>225</v>
      </c>
      <c r="J35" s="1" t="s">
        <v>226</v>
      </c>
      <c r="P35" s="1" t="s">
        <v>227</v>
      </c>
      <c r="T35" s="15"/>
      <c r="U35" s="15"/>
    </row>
    <row r="36" spans="1:21" ht="12" customHeight="1" x14ac:dyDescent="0.2">
      <c r="A36" s="1" t="s">
        <v>228</v>
      </c>
      <c r="J36" s="1" t="s">
        <v>229</v>
      </c>
      <c r="P36" s="142" t="s">
        <v>9855</v>
      </c>
      <c r="T36" s="15"/>
      <c r="U36" s="15"/>
    </row>
    <row r="37" spans="1:21" ht="12" customHeight="1" x14ac:dyDescent="0.2">
      <c r="A37" s="1" t="s">
        <v>230</v>
      </c>
      <c r="J37" s="1" t="s">
        <v>231</v>
      </c>
      <c r="T37" s="15"/>
      <c r="U37" s="15"/>
    </row>
    <row r="38" spans="1:21" ht="12" customHeight="1" x14ac:dyDescent="0.2">
      <c r="A38" s="130" t="s">
        <v>9853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232</v>
      </c>
      <c r="S40" s="15"/>
      <c r="T40" s="15"/>
    </row>
    <row r="41" spans="1:21" ht="12" customHeight="1" x14ac:dyDescent="0.2">
      <c r="A41" s="1" t="s">
        <v>233</v>
      </c>
    </row>
    <row r="42" spans="1:21" ht="12" customHeight="1" x14ac:dyDescent="0.2">
      <c r="A42" s="8" t="s">
        <v>234</v>
      </c>
    </row>
    <row r="43" spans="1:21" ht="12" customHeight="1" x14ac:dyDescent="0.2">
      <c r="A43" s="1" t="s">
        <v>235</v>
      </c>
    </row>
    <row r="44" spans="1:21" ht="12" customHeight="1" x14ac:dyDescent="0.2">
      <c r="A44" s="1" t="s">
        <v>236</v>
      </c>
    </row>
    <row r="45" spans="1:21" ht="12" customHeight="1" x14ac:dyDescent="0.2">
      <c r="A45" s="1" t="s">
        <v>237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2754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2755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2756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2757</v>
      </c>
      <c r="B4" s="192"/>
      <c r="C4" s="192"/>
      <c r="D4" s="192"/>
      <c r="E4" s="192"/>
      <c r="F4" s="193"/>
      <c r="G4" s="177" t="s">
        <v>2758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2759</v>
      </c>
      <c r="B5" s="198" t="s">
        <v>2760</v>
      </c>
      <c r="C5" s="189" t="s">
        <v>2761</v>
      </c>
      <c r="D5" s="189" t="s">
        <v>2762</v>
      </c>
      <c r="E5" s="184" t="s">
        <v>2763</v>
      </c>
      <c r="F5" s="185" t="s">
        <v>2764</v>
      </c>
      <c r="G5" s="177" t="s">
        <v>2765</v>
      </c>
      <c r="H5" s="178"/>
      <c r="I5" s="179"/>
      <c r="J5" s="177" t="s">
        <v>2766</v>
      </c>
      <c r="K5" s="178"/>
      <c r="L5" s="179"/>
      <c r="M5" s="177" t="s">
        <v>2767</v>
      </c>
      <c r="N5" s="178"/>
      <c r="O5" s="179"/>
      <c r="P5" s="177" t="s">
        <v>2768</v>
      </c>
      <c r="Q5" s="178"/>
      <c r="R5" s="179"/>
      <c r="S5" s="177" t="s">
        <v>2769</v>
      </c>
      <c r="T5" s="178"/>
      <c r="U5" s="179"/>
      <c r="V5" s="177" t="s">
        <v>2770</v>
      </c>
      <c r="W5" s="178"/>
      <c r="X5" s="179"/>
      <c r="Y5" s="180" t="s">
        <v>2771</v>
      </c>
      <c r="Z5" s="182" t="s">
        <v>2772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2773</v>
      </c>
      <c r="H6" s="16" t="s">
        <v>2774</v>
      </c>
      <c r="I6" s="112" t="s">
        <v>2775</v>
      </c>
      <c r="J6" s="2" t="s">
        <v>2776</v>
      </c>
      <c r="K6" s="16" t="s">
        <v>2777</v>
      </c>
      <c r="L6" s="112" t="s">
        <v>2778</v>
      </c>
      <c r="M6" s="2" t="s">
        <v>2779</v>
      </c>
      <c r="N6" s="16" t="s">
        <v>2780</v>
      </c>
      <c r="O6" s="112" t="s">
        <v>2781</v>
      </c>
      <c r="P6" s="2" t="s">
        <v>2782</v>
      </c>
      <c r="Q6" s="16" t="s">
        <v>2783</v>
      </c>
      <c r="R6" s="112" t="s">
        <v>2784</v>
      </c>
      <c r="S6" s="2" t="s">
        <v>2785</v>
      </c>
      <c r="T6" s="16" t="s">
        <v>2786</v>
      </c>
      <c r="U6" s="112" t="s">
        <v>2787</v>
      </c>
      <c r="V6" s="2" t="s">
        <v>2788</v>
      </c>
      <c r="W6" s="16" t="s">
        <v>2789</v>
      </c>
      <c r="X6" s="17" t="s">
        <v>2790</v>
      </c>
      <c r="Y6" s="181"/>
      <c r="Z6" s="183"/>
    </row>
    <row r="7" spans="1:26" ht="13.5" customHeight="1" thickTop="1" thickBot="1" x14ac:dyDescent="0.25">
      <c r="A7" s="168" t="s">
        <v>2791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2792</v>
      </c>
      <c r="B8" s="54" t="s">
        <v>2793</v>
      </c>
      <c r="C8" s="55" t="s">
        <v>2794</v>
      </c>
      <c r="D8" s="55" t="s">
        <v>2795</v>
      </c>
      <c r="E8" s="55" t="s">
        <v>2796</v>
      </c>
      <c r="F8" s="56">
        <v>60</v>
      </c>
      <c r="G8" s="57">
        <v>2</v>
      </c>
      <c r="H8" s="58">
        <v>9</v>
      </c>
      <c r="I8" s="62" t="s">
        <v>2797</v>
      </c>
      <c r="J8" s="57">
        <v>2</v>
      </c>
      <c r="K8" s="58">
        <v>9</v>
      </c>
      <c r="L8" s="59" t="s">
        <v>2798</v>
      </c>
      <c r="M8" s="57">
        <v>2</v>
      </c>
      <c r="N8" s="58">
        <v>9</v>
      </c>
      <c r="O8" s="62" t="s">
        <v>2799</v>
      </c>
      <c r="P8" s="57">
        <v>2</v>
      </c>
      <c r="Q8" s="58">
        <v>9</v>
      </c>
      <c r="R8" s="59" t="s">
        <v>2800</v>
      </c>
      <c r="S8" s="57">
        <v>2</v>
      </c>
      <c r="T8" s="58">
        <v>9</v>
      </c>
      <c r="U8" s="62" t="s">
        <v>2801</v>
      </c>
      <c r="V8" s="57">
        <v>2</v>
      </c>
      <c r="W8" s="58">
        <v>9</v>
      </c>
      <c r="X8" s="59" t="s">
        <v>2802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2803</v>
      </c>
      <c r="B9" s="49" t="s">
        <v>2804</v>
      </c>
      <c r="C9" s="50" t="s">
        <v>2805</v>
      </c>
      <c r="D9" s="50" t="s">
        <v>2806</v>
      </c>
      <c r="E9" s="50" t="s">
        <v>2807</v>
      </c>
      <c r="F9" s="51">
        <v>45</v>
      </c>
      <c r="G9" s="52"/>
      <c r="H9" s="46"/>
      <c r="I9" s="47"/>
      <c r="J9" s="52"/>
      <c r="K9" s="46"/>
      <c r="L9" s="28"/>
      <c r="M9" s="52">
        <v>2</v>
      </c>
      <c r="N9" s="46">
        <v>2</v>
      </c>
      <c r="O9" s="47" t="s">
        <v>2808</v>
      </c>
      <c r="P9" s="52">
        <v>2</v>
      </c>
      <c r="Q9" s="46">
        <v>2</v>
      </c>
      <c r="R9" s="28" t="s">
        <v>2809</v>
      </c>
      <c r="S9" s="52">
        <v>2</v>
      </c>
      <c r="T9" s="46">
        <v>2</v>
      </c>
      <c r="U9" s="47" t="s">
        <v>2810</v>
      </c>
      <c r="V9" s="52"/>
      <c r="W9" s="46"/>
      <c r="X9" s="28"/>
      <c r="Y9" s="6">
        <f t="shared" si="0"/>
        <v>90</v>
      </c>
      <c r="Z9" s="19">
        <f t="shared" si="1"/>
        <v>6</v>
      </c>
    </row>
    <row r="10" spans="1:26" ht="13.5" customHeight="1" x14ac:dyDescent="0.2">
      <c r="A10" s="48" t="s">
        <v>2811</v>
      </c>
      <c r="B10" s="49" t="s">
        <v>2812</v>
      </c>
      <c r="C10" s="50" t="s">
        <v>2813</v>
      </c>
      <c r="D10" s="50" t="s">
        <v>2814</v>
      </c>
      <c r="E10" s="50" t="s">
        <v>2815</v>
      </c>
      <c r="F10" s="51">
        <v>60</v>
      </c>
      <c r="G10" s="52">
        <v>1</v>
      </c>
      <c r="H10" s="46">
        <v>3</v>
      </c>
      <c r="I10" s="47" t="s">
        <v>2816</v>
      </c>
      <c r="J10" s="52">
        <v>1</v>
      </c>
      <c r="K10" s="46">
        <v>3</v>
      </c>
      <c r="L10" s="28" t="s">
        <v>2817</v>
      </c>
      <c r="M10" s="52">
        <v>1</v>
      </c>
      <c r="N10" s="46">
        <v>3</v>
      </c>
      <c r="O10" s="47" t="s">
        <v>2818</v>
      </c>
      <c r="P10" s="52">
        <v>1</v>
      </c>
      <c r="Q10" s="46">
        <v>3</v>
      </c>
      <c r="R10" s="28" t="s">
        <v>2819</v>
      </c>
      <c r="S10" s="52">
        <v>1</v>
      </c>
      <c r="T10" s="46">
        <v>3</v>
      </c>
      <c r="U10" s="47" t="s">
        <v>2820</v>
      </c>
      <c r="V10" s="52">
        <v>1</v>
      </c>
      <c r="W10" s="46">
        <v>3</v>
      </c>
      <c r="X10" s="28" t="s">
        <v>2821</v>
      </c>
      <c r="Y10" s="6">
        <f t="shared" si="0"/>
        <v>90</v>
      </c>
      <c r="Z10" s="19">
        <f t="shared" si="1"/>
        <v>18</v>
      </c>
    </row>
    <row r="11" spans="1:26" ht="13.5" customHeight="1" x14ac:dyDescent="0.2">
      <c r="A11" s="48" t="s">
        <v>2822</v>
      </c>
      <c r="B11" s="49" t="s">
        <v>2823</v>
      </c>
      <c r="C11" s="50" t="s">
        <v>2824</v>
      </c>
      <c r="D11" s="50" t="s">
        <v>2825</v>
      </c>
      <c r="E11" s="50" t="s">
        <v>2826</v>
      </c>
      <c r="F11" s="51">
        <v>60</v>
      </c>
      <c r="G11" s="52">
        <v>6</v>
      </c>
      <c r="H11" s="46">
        <v>3</v>
      </c>
      <c r="I11" s="47" t="s">
        <v>2827</v>
      </c>
      <c r="J11" s="52">
        <v>6</v>
      </c>
      <c r="K11" s="46">
        <v>3</v>
      </c>
      <c r="L11" s="28" t="s">
        <v>2828</v>
      </c>
      <c r="M11" s="52">
        <v>6</v>
      </c>
      <c r="N11" s="46">
        <v>3</v>
      </c>
      <c r="O11" s="47" t="s">
        <v>2829</v>
      </c>
      <c r="P11" s="52">
        <v>6</v>
      </c>
      <c r="Q11" s="46">
        <v>3</v>
      </c>
      <c r="R11" s="28" t="s">
        <v>2830</v>
      </c>
      <c r="S11" s="52">
        <v>6</v>
      </c>
      <c r="T11" s="46">
        <v>3</v>
      </c>
      <c r="U11" s="47" t="s">
        <v>2831</v>
      </c>
      <c r="V11" s="52">
        <v>6</v>
      </c>
      <c r="W11" s="46">
        <v>3</v>
      </c>
      <c r="X11" s="28" t="s">
        <v>2832</v>
      </c>
      <c r="Y11" s="6">
        <f t="shared" si="0"/>
        <v>540</v>
      </c>
      <c r="Z11" s="19">
        <f t="shared" si="1"/>
        <v>18</v>
      </c>
    </row>
    <row r="12" spans="1:26" ht="13.5" customHeight="1" x14ac:dyDescent="0.2">
      <c r="A12" s="48" t="s">
        <v>2833</v>
      </c>
      <c r="B12" s="49" t="s">
        <v>2834</v>
      </c>
      <c r="C12" s="50" t="s">
        <v>2835</v>
      </c>
      <c r="D12" s="50" t="s">
        <v>2836</v>
      </c>
      <c r="E12" s="50" t="s">
        <v>2837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2838</v>
      </c>
      <c r="P12" s="52">
        <v>1</v>
      </c>
      <c r="Q12" s="46">
        <v>2</v>
      </c>
      <c r="R12" s="28" t="s">
        <v>2839</v>
      </c>
      <c r="S12" s="52">
        <v>1</v>
      </c>
      <c r="T12" s="46">
        <v>2</v>
      </c>
      <c r="U12" s="47" t="s">
        <v>2840</v>
      </c>
      <c r="V12" s="52"/>
      <c r="W12" s="46"/>
      <c r="X12" s="28"/>
      <c r="Y12" s="6">
        <f t="shared" si="0"/>
        <v>45</v>
      </c>
      <c r="Z12" s="19">
        <f t="shared" si="1"/>
        <v>6</v>
      </c>
    </row>
    <row r="13" spans="1:26" ht="13.5" customHeight="1" x14ac:dyDescent="0.2">
      <c r="A13" s="48" t="s">
        <v>2841</v>
      </c>
      <c r="B13" s="49" t="s">
        <v>2842</v>
      </c>
      <c r="C13" s="50" t="s">
        <v>2843</v>
      </c>
      <c r="D13" s="50" t="s">
        <v>2844</v>
      </c>
      <c r="E13" s="50" t="s">
        <v>2845</v>
      </c>
      <c r="F13" s="51">
        <v>60</v>
      </c>
      <c r="G13" s="52">
        <v>1</v>
      </c>
      <c r="H13" s="46">
        <v>2</v>
      </c>
      <c r="I13" s="47" t="s">
        <v>2846</v>
      </c>
      <c r="J13" s="52">
        <v>1</v>
      </c>
      <c r="K13" s="46">
        <v>2</v>
      </c>
      <c r="L13" s="28" t="s">
        <v>2847</v>
      </c>
      <c r="M13" s="52">
        <v>1</v>
      </c>
      <c r="N13" s="46">
        <v>2</v>
      </c>
      <c r="O13" s="47" t="s">
        <v>2848</v>
      </c>
      <c r="P13" s="52">
        <v>1</v>
      </c>
      <c r="Q13" s="46">
        <v>2</v>
      </c>
      <c r="R13" s="28" t="s">
        <v>2849</v>
      </c>
      <c r="S13" s="52">
        <v>1</v>
      </c>
      <c r="T13" s="46">
        <v>2</v>
      </c>
      <c r="U13" s="47" t="s">
        <v>2850</v>
      </c>
      <c r="V13" s="52">
        <v>1</v>
      </c>
      <c r="W13" s="46">
        <v>2</v>
      </c>
      <c r="X13" s="28" t="s">
        <v>2851</v>
      </c>
      <c r="Y13" s="6">
        <f>SUM(G13,J13,M13,P13,S13,V13)*15</f>
        <v>90</v>
      </c>
      <c r="Z13" s="19">
        <f>SUM(H13,K13,N13,Q13,T13,W13)</f>
        <v>12</v>
      </c>
    </row>
    <row r="14" spans="1:26" ht="13.5" customHeight="1" x14ac:dyDescent="0.2">
      <c r="A14" s="76" t="s">
        <v>2852</v>
      </c>
      <c r="B14" s="77" t="s">
        <v>2853</v>
      </c>
      <c r="C14" s="78"/>
      <c r="D14" s="78" t="s">
        <v>2854</v>
      </c>
      <c r="E14" s="78" t="s">
        <v>2855</v>
      </c>
      <c r="F14" s="79">
        <v>45</v>
      </c>
      <c r="G14" s="73">
        <v>1</v>
      </c>
      <c r="H14" s="74">
        <v>2</v>
      </c>
      <c r="I14" s="75" t="s">
        <v>2856</v>
      </c>
      <c r="J14" s="73"/>
      <c r="K14" s="74"/>
      <c r="L14" s="44"/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15</v>
      </c>
      <c r="Z14" s="45">
        <f>SUM(H14,K14,N14,Q14,T14,W14)</f>
        <v>2</v>
      </c>
    </row>
    <row r="15" spans="1:26" ht="13.5" customHeight="1" thickBot="1" x14ac:dyDescent="0.25">
      <c r="A15" s="76" t="s">
        <v>2857</v>
      </c>
      <c r="B15" s="77" t="s">
        <v>2858</v>
      </c>
      <c r="C15" s="78" t="s">
        <v>2859</v>
      </c>
      <c r="D15" s="78" t="s">
        <v>2860</v>
      </c>
      <c r="E15" s="78" t="s">
        <v>2861</v>
      </c>
      <c r="F15" s="79">
        <v>60</v>
      </c>
      <c r="G15" s="73">
        <v>0.5</v>
      </c>
      <c r="H15" s="74">
        <v>2</v>
      </c>
      <c r="I15" s="75" t="s">
        <v>2862</v>
      </c>
      <c r="J15" s="73">
        <v>0.5</v>
      </c>
      <c r="K15" s="74">
        <v>2</v>
      </c>
      <c r="L15" s="44" t="s">
        <v>2863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0"/>
        <v>15</v>
      </c>
      <c r="Z15" s="45">
        <f t="shared" si="1"/>
        <v>4</v>
      </c>
    </row>
    <row r="16" spans="1:26" ht="13.5" customHeight="1" x14ac:dyDescent="0.2">
      <c r="A16" s="64" t="s">
        <v>2864</v>
      </c>
      <c r="B16" s="65" t="s">
        <v>2865</v>
      </c>
      <c r="C16" s="66" t="s">
        <v>2866</v>
      </c>
      <c r="D16" s="66" t="s">
        <v>2867</v>
      </c>
      <c r="E16" s="66" t="s">
        <v>2868</v>
      </c>
      <c r="F16" s="67">
        <v>45</v>
      </c>
      <c r="G16" s="68">
        <v>2</v>
      </c>
      <c r="H16" s="69">
        <v>2</v>
      </c>
      <c r="I16" s="27" t="s">
        <v>2869</v>
      </c>
      <c r="J16" s="68">
        <v>2</v>
      </c>
      <c r="K16" s="69">
        <v>2</v>
      </c>
      <c r="L16" s="27" t="s">
        <v>2870</v>
      </c>
      <c r="M16" s="68">
        <v>1</v>
      </c>
      <c r="N16" s="69">
        <v>1</v>
      </c>
      <c r="O16" s="27" t="s">
        <v>2871</v>
      </c>
      <c r="P16" s="68">
        <v>1</v>
      </c>
      <c r="Q16" s="69">
        <v>1</v>
      </c>
      <c r="R16" s="27" t="s">
        <v>2872</v>
      </c>
      <c r="S16" s="68">
        <v>1</v>
      </c>
      <c r="T16" s="69">
        <v>1</v>
      </c>
      <c r="U16" s="27" t="s">
        <v>2873</v>
      </c>
      <c r="V16" s="68">
        <v>1</v>
      </c>
      <c r="W16" s="69">
        <v>1</v>
      </c>
      <c r="X16" s="27" t="s">
        <v>2874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2875</v>
      </c>
      <c r="B17" s="49" t="s">
        <v>2876</v>
      </c>
      <c r="C17" s="50" t="s">
        <v>2877</v>
      </c>
      <c r="D17" s="50" t="s">
        <v>2878</v>
      </c>
      <c r="E17" s="50" t="s">
        <v>2879</v>
      </c>
      <c r="F17" s="51">
        <v>45</v>
      </c>
      <c r="G17" s="52">
        <v>2</v>
      </c>
      <c r="H17" s="46">
        <v>2</v>
      </c>
      <c r="I17" s="28" t="s">
        <v>2880</v>
      </c>
      <c r="J17" s="52">
        <v>2</v>
      </c>
      <c r="K17" s="46">
        <v>2</v>
      </c>
      <c r="L17" s="28" t="s">
        <v>2881</v>
      </c>
      <c r="M17" s="52">
        <v>1</v>
      </c>
      <c r="N17" s="46">
        <v>1</v>
      </c>
      <c r="O17" s="28" t="s">
        <v>2882</v>
      </c>
      <c r="P17" s="52">
        <v>1</v>
      </c>
      <c r="Q17" s="46">
        <v>1</v>
      </c>
      <c r="R17" s="28" t="s">
        <v>2883</v>
      </c>
      <c r="S17" s="52">
        <v>1</v>
      </c>
      <c r="T17" s="46">
        <v>1</v>
      </c>
      <c r="U17" s="28" t="s">
        <v>2884</v>
      </c>
      <c r="V17" s="52">
        <v>1</v>
      </c>
      <c r="W17" s="46">
        <v>1</v>
      </c>
      <c r="X17" s="28" t="s">
        <v>2885</v>
      </c>
      <c r="Y17" s="5">
        <f t="shared" ref="Y17:Y24" si="2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2886</v>
      </c>
      <c r="B18" s="49" t="s">
        <v>2887</v>
      </c>
      <c r="C18" s="50"/>
      <c r="D18" s="50" t="s">
        <v>2888</v>
      </c>
      <c r="E18" s="50" t="s">
        <v>2889</v>
      </c>
      <c r="F18" s="51">
        <v>45</v>
      </c>
      <c r="G18" s="52">
        <v>2</v>
      </c>
      <c r="H18" s="46">
        <v>2</v>
      </c>
      <c r="I18" s="28" t="s">
        <v>2890</v>
      </c>
      <c r="J18" s="52">
        <v>2</v>
      </c>
      <c r="K18" s="46">
        <v>2</v>
      </c>
      <c r="L18" s="28" t="s">
        <v>2891</v>
      </c>
      <c r="M18" s="52">
        <v>2</v>
      </c>
      <c r="N18" s="46">
        <v>2</v>
      </c>
      <c r="O18" s="28" t="s">
        <v>2892</v>
      </c>
      <c r="P18" s="52">
        <v>2</v>
      </c>
      <c r="Q18" s="46">
        <v>2</v>
      </c>
      <c r="R18" s="28" t="s">
        <v>2893</v>
      </c>
      <c r="S18" s="52">
        <v>2</v>
      </c>
      <c r="T18" s="46">
        <v>2</v>
      </c>
      <c r="U18" s="28" t="s">
        <v>2894</v>
      </c>
      <c r="V18" s="52">
        <v>2</v>
      </c>
      <c r="W18" s="46">
        <v>2</v>
      </c>
      <c r="X18" s="28" t="s">
        <v>2895</v>
      </c>
      <c r="Y18" s="5">
        <f t="shared" si="2"/>
        <v>180</v>
      </c>
      <c r="Z18" s="19">
        <f t="shared" ref="Z18:Z24" si="3">SUM(H18,K18,N18,Q18,T18,W18)</f>
        <v>12</v>
      </c>
    </row>
    <row r="19" spans="1:26" ht="13.5" customHeight="1" x14ac:dyDescent="0.2">
      <c r="A19" s="48" t="s">
        <v>2896</v>
      </c>
      <c r="B19" s="49" t="s">
        <v>2897</v>
      </c>
      <c r="C19" s="50" t="s">
        <v>2898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2899</v>
      </c>
      <c r="Y19" s="5">
        <f t="shared" si="2"/>
        <v>0</v>
      </c>
      <c r="Z19" s="19">
        <f t="shared" si="3"/>
        <v>1</v>
      </c>
    </row>
    <row r="20" spans="1:26" ht="13.5" customHeight="1" x14ac:dyDescent="0.2">
      <c r="A20" s="48" t="s">
        <v>2900</v>
      </c>
      <c r="B20" s="49" t="s">
        <v>2901</v>
      </c>
      <c r="C20" s="50"/>
      <c r="D20" s="50" t="s">
        <v>2902</v>
      </c>
      <c r="E20" s="50" t="s">
        <v>2903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2904</v>
      </c>
      <c r="Y20" s="5">
        <f t="shared" si="2"/>
        <v>15</v>
      </c>
      <c r="Z20" s="19">
        <f t="shared" si="3"/>
        <v>2</v>
      </c>
    </row>
    <row r="21" spans="1:26" ht="13.5" customHeight="1" x14ac:dyDescent="0.2">
      <c r="A21" s="48" t="s">
        <v>2905</v>
      </c>
      <c r="B21" s="49" t="s">
        <v>2906</v>
      </c>
      <c r="C21" s="50" t="s">
        <v>2907</v>
      </c>
      <c r="D21" s="50" t="s">
        <v>2908</v>
      </c>
      <c r="E21" s="50" t="s">
        <v>2909</v>
      </c>
      <c r="F21" s="51">
        <v>45</v>
      </c>
      <c r="G21" s="52">
        <v>1</v>
      </c>
      <c r="H21" s="46">
        <v>2</v>
      </c>
      <c r="I21" s="28" t="s">
        <v>2910</v>
      </c>
      <c r="J21" s="52">
        <v>1</v>
      </c>
      <c r="K21" s="46">
        <v>2</v>
      </c>
      <c r="L21" s="28" t="s">
        <v>2911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30</v>
      </c>
      <c r="Z21" s="19">
        <f t="shared" si="3"/>
        <v>4</v>
      </c>
    </row>
    <row r="22" spans="1:26" ht="13.5" customHeight="1" x14ac:dyDescent="0.2">
      <c r="A22" s="48" t="s">
        <v>2912</v>
      </c>
      <c r="B22" s="49" t="s">
        <v>2913</v>
      </c>
      <c r="C22" s="50"/>
      <c r="D22" s="50" t="s">
        <v>2914</v>
      </c>
      <c r="E22" s="50" t="s">
        <v>2915</v>
      </c>
      <c r="F22" s="51">
        <v>45</v>
      </c>
      <c r="G22" s="52">
        <v>1</v>
      </c>
      <c r="H22" s="46">
        <v>1</v>
      </c>
      <c r="I22" s="28" t="s">
        <v>2916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2917</v>
      </c>
      <c r="B23" s="49" t="s">
        <v>2918</v>
      </c>
      <c r="C23" s="50" t="s">
        <v>2919</v>
      </c>
      <c r="D23" s="50" t="s">
        <v>2920</v>
      </c>
      <c r="E23" s="50" t="s">
        <v>2921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2922</v>
      </c>
      <c r="V23" s="52">
        <v>1</v>
      </c>
      <c r="W23" s="46">
        <v>1</v>
      </c>
      <c r="X23" s="28" t="s">
        <v>2923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2924</v>
      </c>
      <c r="B24" s="49" t="s">
        <v>2925</v>
      </c>
      <c r="C24" s="50"/>
      <c r="D24" s="50" t="s">
        <v>2926</v>
      </c>
      <c r="E24" s="50" t="s">
        <v>2927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2928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2929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2930</v>
      </c>
      <c r="B26" s="128" t="s">
        <v>2931</v>
      </c>
      <c r="C26" s="99"/>
      <c r="D26" s="99"/>
      <c r="E26" s="99"/>
      <c r="F26" s="100"/>
      <c r="G26" s="101"/>
      <c r="H26" s="102"/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2932</v>
      </c>
      <c r="B27" s="94" t="s">
        <v>2933</v>
      </c>
      <c r="C27" s="95"/>
      <c r="D27" s="95"/>
      <c r="E27" s="95" t="s">
        <v>2934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2935</v>
      </c>
      <c r="V27" s="29">
        <v>0</v>
      </c>
      <c r="W27" s="30">
        <v>3</v>
      </c>
      <c r="X27" s="31" t="s">
        <v>2936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2937</v>
      </c>
      <c r="B28" s="175"/>
      <c r="C28" s="175"/>
      <c r="D28" s="175"/>
      <c r="E28" s="175"/>
      <c r="F28" s="176"/>
      <c r="G28" s="20">
        <f>SUM(G8:G27)</f>
        <v>19.5</v>
      </c>
      <c r="H28" s="21">
        <f t="shared" ref="H28:W28" si="4">SUM(H8:H27)</f>
        <v>30</v>
      </c>
      <c r="I28" s="22"/>
      <c r="J28" s="20">
        <f t="shared" si="4"/>
        <v>17.5</v>
      </c>
      <c r="K28" s="21">
        <f t="shared" si="4"/>
        <v>30</v>
      </c>
      <c r="L28" s="22"/>
      <c r="M28" s="20">
        <f t="shared" si="4"/>
        <v>18</v>
      </c>
      <c r="N28" s="21">
        <f t="shared" si="4"/>
        <v>30</v>
      </c>
      <c r="O28" s="22"/>
      <c r="P28" s="20">
        <f t="shared" si="4"/>
        <v>17</v>
      </c>
      <c r="Q28" s="21">
        <f t="shared" si="4"/>
        <v>29</v>
      </c>
      <c r="R28" s="22"/>
      <c r="S28" s="20">
        <f t="shared" si="4"/>
        <v>18</v>
      </c>
      <c r="T28" s="21">
        <f t="shared" si="4"/>
        <v>31</v>
      </c>
      <c r="U28" s="22"/>
      <c r="V28" s="20">
        <f t="shared" si="4"/>
        <v>16</v>
      </c>
      <c r="W28" s="21">
        <f t="shared" si="4"/>
        <v>30</v>
      </c>
      <c r="X28" s="22"/>
      <c r="Y28" s="23">
        <f>SUM(Y8:Y27)</f>
        <v>1590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232</v>
      </c>
      <c r="S41" s="15"/>
      <c r="T41" s="15"/>
    </row>
    <row r="42" spans="1:21" ht="12" customHeight="1" x14ac:dyDescent="0.2">
      <c r="A42" s="1" t="s">
        <v>233</v>
      </c>
    </row>
    <row r="43" spans="1:21" ht="12" customHeight="1" x14ac:dyDescent="0.2">
      <c r="A43" s="8" t="s">
        <v>234</v>
      </c>
    </row>
    <row r="44" spans="1:21" ht="12" customHeight="1" x14ac:dyDescent="0.2">
      <c r="A44" s="1" t="s">
        <v>235</v>
      </c>
    </row>
    <row r="45" spans="1:21" ht="12" customHeight="1" x14ac:dyDescent="0.2">
      <c r="A45" s="1" t="s">
        <v>236</v>
      </c>
    </row>
    <row r="46" spans="1:21" ht="12" customHeight="1" x14ac:dyDescent="0.2">
      <c r="A46" s="1" t="s">
        <v>237</v>
      </c>
    </row>
    <row r="47" spans="1:21" x14ac:dyDescent="0.2">
      <c r="D47" s="80"/>
    </row>
  </sheetData>
  <sheetProtection password="CEBE" sheet="1" objects="1" scenarios="1"/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2" width="11.7109375" style="1" customWidth="1"/>
    <col min="3" max="3" width="11.855468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2938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2939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2940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2941</v>
      </c>
      <c r="B4" s="192"/>
      <c r="C4" s="192"/>
      <c r="D4" s="192"/>
      <c r="E4" s="192"/>
      <c r="F4" s="193"/>
      <c r="G4" s="177" t="s">
        <v>2942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2943</v>
      </c>
      <c r="B5" s="198" t="s">
        <v>2944</v>
      </c>
      <c r="C5" s="189" t="s">
        <v>2945</v>
      </c>
      <c r="D5" s="189" t="s">
        <v>2946</v>
      </c>
      <c r="E5" s="184" t="s">
        <v>2947</v>
      </c>
      <c r="F5" s="185" t="s">
        <v>2948</v>
      </c>
      <c r="G5" s="177" t="s">
        <v>2949</v>
      </c>
      <c r="H5" s="178"/>
      <c r="I5" s="179"/>
      <c r="J5" s="177" t="s">
        <v>2950</v>
      </c>
      <c r="K5" s="178"/>
      <c r="L5" s="179"/>
      <c r="M5" s="177" t="s">
        <v>2951</v>
      </c>
      <c r="N5" s="178"/>
      <c r="O5" s="179"/>
      <c r="P5" s="177" t="s">
        <v>2952</v>
      </c>
      <c r="Q5" s="178"/>
      <c r="R5" s="179"/>
      <c r="S5" s="177" t="s">
        <v>2953</v>
      </c>
      <c r="T5" s="178"/>
      <c r="U5" s="179"/>
      <c r="V5" s="177" t="s">
        <v>2954</v>
      </c>
      <c r="W5" s="178"/>
      <c r="X5" s="179"/>
      <c r="Y5" s="180" t="s">
        <v>2955</v>
      </c>
      <c r="Z5" s="182" t="s">
        <v>2956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2957</v>
      </c>
      <c r="H6" s="16" t="s">
        <v>2958</v>
      </c>
      <c r="I6" s="112" t="s">
        <v>2959</v>
      </c>
      <c r="J6" s="2" t="s">
        <v>2960</v>
      </c>
      <c r="K6" s="16" t="s">
        <v>2961</v>
      </c>
      <c r="L6" s="112" t="s">
        <v>2962</v>
      </c>
      <c r="M6" s="2" t="s">
        <v>2963</v>
      </c>
      <c r="N6" s="16" t="s">
        <v>2964</v>
      </c>
      <c r="O6" s="112" t="s">
        <v>2965</v>
      </c>
      <c r="P6" s="2" t="s">
        <v>2966</v>
      </c>
      <c r="Q6" s="16" t="s">
        <v>2967</v>
      </c>
      <c r="R6" s="112" t="s">
        <v>2968</v>
      </c>
      <c r="S6" s="2" t="s">
        <v>2969</v>
      </c>
      <c r="T6" s="16" t="s">
        <v>2970</v>
      </c>
      <c r="U6" s="112" t="s">
        <v>2971</v>
      </c>
      <c r="V6" s="2" t="s">
        <v>2972</v>
      </c>
      <c r="W6" s="16" t="s">
        <v>2973</v>
      </c>
      <c r="X6" s="17" t="s">
        <v>2974</v>
      </c>
      <c r="Y6" s="181"/>
      <c r="Z6" s="183"/>
    </row>
    <row r="7" spans="1:26" ht="13.5" customHeight="1" thickTop="1" thickBot="1" x14ac:dyDescent="0.25">
      <c r="A7" s="168" t="s">
        <v>2975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2976</v>
      </c>
      <c r="B8" s="54" t="s">
        <v>2977</v>
      </c>
      <c r="C8" s="55" t="s">
        <v>2978</v>
      </c>
      <c r="D8" s="55" t="s">
        <v>2979</v>
      </c>
      <c r="E8" s="55" t="s">
        <v>2980</v>
      </c>
      <c r="F8" s="56">
        <v>60</v>
      </c>
      <c r="G8" s="57">
        <v>2</v>
      </c>
      <c r="H8" s="58">
        <v>9</v>
      </c>
      <c r="I8" s="62" t="s">
        <v>2981</v>
      </c>
      <c r="J8" s="57">
        <v>2</v>
      </c>
      <c r="K8" s="58">
        <v>9</v>
      </c>
      <c r="L8" s="59" t="s">
        <v>2982</v>
      </c>
      <c r="M8" s="57">
        <v>2</v>
      </c>
      <c r="N8" s="58">
        <v>9</v>
      </c>
      <c r="O8" s="62" t="s">
        <v>2983</v>
      </c>
      <c r="P8" s="57">
        <v>2</v>
      </c>
      <c r="Q8" s="58">
        <v>9</v>
      </c>
      <c r="R8" s="59" t="s">
        <v>2984</v>
      </c>
      <c r="S8" s="57">
        <v>2</v>
      </c>
      <c r="T8" s="58">
        <v>9</v>
      </c>
      <c r="U8" s="62" t="s">
        <v>2985</v>
      </c>
      <c r="V8" s="57">
        <v>2</v>
      </c>
      <c r="W8" s="58">
        <v>9</v>
      </c>
      <c r="X8" s="59" t="s">
        <v>2986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2987</v>
      </c>
      <c r="B9" s="49" t="s">
        <v>2988</v>
      </c>
      <c r="C9" s="50" t="s">
        <v>2989</v>
      </c>
      <c r="D9" s="50" t="s">
        <v>2990</v>
      </c>
      <c r="E9" s="50" t="s">
        <v>2991</v>
      </c>
      <c r="F9" s="51">
        <v>60</v>
      </c>
      <c r="G9" s="52">
        <v>1</v>
      </c>
      <c r="H9" s="46">
        <v>3</v>
      </c>
      <c r="I9" s="47" t="s">
        <v>2992</v>
      </c>
      <c r="J9" s="52">
        <v>1</v>
      </c>
      <c r="K9" s="46">
        <v>3</v>
      </c>
      <c r="L9" s="28" t="s">
        <v>2993</v>
      </c>
      <c r="M9" s="52">
        <v>1</v>
      </c>
      <c r="N9" s="46">
        <v>3</v>
      </c>
      <c r="O9" s="47" t="s">
        <v>2994</v>
      </c>
      <c r="P9" s="52">
        <v>1</v>
      </c>
      <c r="Q9" s="46">
        <v>3</v>
      </c>
      <c r="R9" s="28" t="s">
        <v>2995</v>
      </c>
      <c r="S9" s="52">
        <v>1</v>
      </c>
      <c r="T9" s="46">
        <v>3</v>
      </c>
      <c r="U9" s="47" t="s">
        <v>2996</v>
      </c>
      <c r="V9" s="52">
        <v>1</v>
      </c>
      <c r="W9" s="46">
        <v>3</v>
      </c>
      <c r="X9" s="28" t="s">
        <v>2997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2998</v>
      </c>
      <c r="B10" s="49" t="s">
        <v>2999</v>
      </c>
      <c r="C10" s="50" t="s">
        <v>3000</v>
      </c>
      <c r="D10" s="50" t="s">
        <v>3001</v>
      </c>
      <c r="E10" s="50" t="s">
        <v>3002</v>
      </c>
      <c r="F10" s="51">
        <v>60</v>
      </c>
      <c r="G10" s="52">
        <v>6</v>
      </c>
      <c r="H10" s="46">
        <v>3</v>
      </c>
      <c r="I10" s="47" t="s">
        <v>3003</v>
      </c>
      <c r="J10" s="52">
        <v>6</v>
      </c>
      <c r="K10" s="46">
        <v>3</v>
      </c>
      <c r="L10" s="28" t="s">
        <v>3004</v>
      </c>
      <c r="M10" s="52">
        <v>6</v>
      </c>
      <c r="N10" s="46">
        <v>3</v>
      </c>
      <c r="O10" s="47" t="s">
        <v>3005</v>
      </c>
      <c r="P10" s="52">
        <v>6</v>
      </c>
      <c r="Q10" s="46">
        <v>3</v>
      </c>
      <c r="R10" s="28" t="s">
        <v>3006</v>
      </c>
      <c r="S10" s="52">
        <v>6</v>
      </c>
      <c r="T10" s="46">
        <v>3</v>
      </c>
      <c r="U10" s="47" t="s">
        <v>3007</v>
      </c>
      <c r="V10" s="52">
        <v>6</v>
      </c>
      <c r="W10" s="46">
        <v>3</v>
      </c>
      <c r="X10" s="28" t="s">
        <v>3008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3009</v>
      </c>
      <c r="B11" s="49" t="s">
        <v>3010</v>
      </c>
      <c r="C11" s="50" t="s">
        <v>3011</v>
      </c>
      <c r="D11" s="50" t="s">
        <v>3012</v>
      </c>
      <c r="E11" s="50" t="s">
        <v>3013</v>
      </c>
      <c r="F11" s="51">
        <v>45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3014</v>
      </c>
      <c r="P11" s="52">
        <v>1</v>
      </c>
      <c r="Q11" s="46">
        <v>2</v>
      </c>
      <c r="R11" s="28" t="s">
        <v>3015</v>
      </c>
      <c r="S11" s="52">
        <v>1</v>
      </c>
      <c r="T11" s="46">
        <v>2</v>
      </c>
      <c r="U11" s="47" t="s">
        <v>3016</v>
      </c>
      <c r="V11" s="52"/>
      <c r="W11" s="46"/>
      <c r="X11" s="28"/>
      <c r="Y11" s="6">
        <f t="shared" si="0"/>
        <v>45</v>
      </c>
      <c r="Z11" s="19">
        <f t="shared" si="1"/>
        <v>6</v>
      </c>
    </row>
    <row r="12" spans="1:26" ht="13.5" customHeight="1" x14ac:dyDescent="0.2">
      <c r="A12" s="48" t="s">
        <v>3017</v>
      </c>
      <c r="B12" s="49" t="s">
        <v>3018</v>
      </c>
      <c r="C12" s="50" t="s">
        <v>3019</v>
      </c>
      <c r="D12" s="50" t="s">
        <v>3020</v>
      </c>
      <c r="E12" s="50" t="s">
        <v>3021</v>
      </c>
      <c r="F12" s="51">
        <v>60</v>
      </c>
      <c r="G12" s="52">
        <v>1</v>
      </c>
      <c r="H12" s="46">
        <v>2</v>
      </c>
      <c r="I12" s="47" t="s">
        <v>3022</v>
      </c>
      <c r="J12" s="52">
        <v>1</v>
      </c>
      <c r="K12" s="46">
        <v>2</v>
      </c>
      <c r="L12" s="28" t="s">
        <v>3023</v>
      </c>
      <c r="M12" s="52">
        <v>1</v>
      </c>
      <c r="N12" s="46">
        <v>2</v>
      </c>
      <c r="O12" s="47" t="s">
        <v>3024</v>
      </c>
      <c r="P12" s="52">
        <v>1</v>
      </c>
      <c r="Q12" s="46">
        <v>2</v>
      </c>
      <c r="R12" s="28" t="s">
        <v>3025</v>
      </c>
      <c r="S12" s="52">
        <v>1</v>
      </c>
      <c r="T12" s="46">
        <v>2</v>
      </c>
      <c r="U12" s="47" t="s">
        <v>3026</v>
      </c>
      <c r="V12" s="52">
        <v>1</v>
      </c>
      <c r="W12" s="46">
        <v>2</v>
      </c>
      <c r="X12" s="28" t="s">
        <v>3027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3028</v>
      </c>
      <c r="B13" s="77" t="s">
        <v>3029</v>
      </c>
      <c r="C13" s="78"/>
      <c r="D13" s="78" t="s">
        <v>3030</v>
      </c>
      <c r="E13" s="78" t="s">
        <v>3031</v>
      </c>
      <c r="F13" s="79">
        <v>45</v>
      </c>
      <c r="G13" s="73">
        <v>1</v>
      </c>
      <c r="H13" s="74">
        <v>2</v>
      </c>
      <c r="I13" s="75" t="s">
        <v>3032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3033</v>
      </c>
      <c r="B14" s="77" t="s">
        <v>3034</v>
      </c>
      <c r="C14" s="78" t="s">
        <v>3035</v>
      </c>
      <c r="D14" s="78" t="s">
        <v>3036</v>
      </c>
      <c r="E14" s="78" t="s">
        <v>3037</v>
      </c>
      <c r="F14" s="79">
        <v>60</v>
      </c>
      <c r="G14" s="73">
        <v>0.5</v>
      </c>
      <c r="H14" s="74">
        <v>2</v>
      </c>
      <c r="I14" s="75" t="s">
        <v>3038</v>
      </c>
      <c r="J14" s="73">
        <v>0.5</v>
      </c>
      <c r="K14" s="74">
        <v>2</v>
      </c>
      <c r="L14" s="44" t="s">
        <v>3039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3040</v>
      </c>
      <c r="B15" s="65" t="s">
        <v>3041</v>
      </c>
      <c r="C15" s="66" t="s">
        <v>3042</v>
      </c>
      <c r="D15" s="66" t="s">
        <v>3043</v>
      </c>
      <c r="E15" s="66" t="s">
        <v>3044</v>
      </c>
      <c r="F15" s="67">
        <v>45</v>
      </c>
      <c r="G15" s="68">
        <v>2</v>
      </c>
      <c r="H15" s="69">
        <v>2</v>
      </c>
      <c r="I15" s="27" t="s">
        <v>3045</v>
      </c>
      <c r="J15" s="68">
        <v>2</v>
      </c>
      <c r="K15" s="69">
        <v>2</v>
      </c>
      <c r="L15" s="27" t="s">
        <v>3046</v>
      </c>
      <c r="M15" s="68">
        <v>1</v>
      </c>
      <c r="N15" s="69">
        <v>1</v>
      </c>
      <c r="O15" s="27" t="s">
        <v>3047</v>
      </c>
      <c r="P15" s="68">
        <v>1</v>
      </c>
      <c r="Q15" s="69">
        <v>1</v>
      </c>
      <c r="R15" s="27" t="s">
        <v>3048</v>
      </c>
      <c r="S15" s="68">
        <v>1</v>
      </c>
      <c r="T15" s="69">
        <v>1</v>
      </c>
      <c r="U15" s="27" t="s">
        <v>3049</v>
      </c>
      <c r="V15" s="68">
        <v>1</v>
      </c>
      <c r="W15" s="69">
        <v>1</v>
      </c>
      <c r="X15" s="27" t="s">
        <v>3050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3051</v>
      </c>
      <c r="B16" s="49" t="s">
        <v>3052</v>
      </c>
      <c r="C16" s="50" t="s">
        <v>3053</v>
      </c>
      <c r="D16" s="50" t="s">
        <v>3054</v>
      </c>
      <c r="E16" s="50" t="s">
        <v>3055</v>
      </c>
      <c r="F16" s="51">
        <v>45</v>
      </c>
      <c r="G16" s="52">
        <v>2</v>
      </c>
      <c r="H16" s="46">
        <v>2</v>
      </c>
      <c r="I16" s="28" t="s">
        <v>3056</v>
      </c>
      <c r="J16" s="52">
        <v>2</v>
      </c>
      <c r="K16" s="46">
        <v>2</v>
      </c>
      <c r="L16" s="28" t="s">
        <v>3057</v>
      </c>
      <c r="M16" s="52">
        <v>1</v>
      </c>
      <c r="N16" s="46">
        <v>1</v>
      </c>
      <c r="O16" s="28" t="s">
        <v>3058</v>
      </c>
      <c r="P16" s="52">
        <v>1</v>
      </c>
      <c r="Q16" s="46">
        <v>1</v>
      </c>
      <c r="R16" s="28" t="s">
        <v>3059</v>
      </c>
      <c r="S16" s="52">
        <v>1</v>
      </c>
      <c r="T16" s="46">
        <v>1</v>
      </c>
      <c r="U16" s="28" t="s">
        <v>3060</v>
      </c>
      <c r="V16" s="52">
        <v>1</v>
      </c>
      <c r="W16" s="46">
        <v>1</v>
      </c>
      <c r="X16" s="28" t="s">
        <v>3061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3062</v>
      </c>
      <c r="B17" s="49" t="s">
        <v>3063</v>
      </c>
      <c r="C17" s="50"/>
      <c r="D17" s="50" t="s">
        <v>3064</v>
      </c>
      <c r="E17" s="50" t="s">
        <v>3065</v>
      </c>
      <c r="F17" s="51">
        <v>45</v>
      </c>
      <c r="G17" s="52">
        <v>2</v>
      </c>
      <c r="H17" s="46">
        <v>2</v>
      </c>
      <c r="I17" s="28" t="s">
        <v>3066</v>
      </c>
      <c r="J17" s="52">
        <v>2</v>
      </c>
      <c r="K17" s="46">
        <v>2</v>
      </c>
      <c r="L17" s="28" t="s">
        <v>3067</v>
      </c>
      <c r="M17" s="52">
        <v>2</v>
      </c>
      <c r="N17" s="46">
        <v>2</v>
      </c>
      <c r="O17" s="28" t="s">
        <v>3068</v>
      </c>
      <c r="P17" s="52">
        <v>2</v>
      </c>
      <c r="Q17" s="46">
        <v>2</v>
      </c>
      <c r="R17" s="28" t="s">
        <v>3069</v>
      </c>
      <c r="S17" s="52">
        <v>2</v>
      </c>
      <c r="T17" s="46">
        <v>2</v>
      </c>
      <c r="U17" s="28" t="s">
        <v>3070</v>
      </c>
      <c r="V17" s="52">
        <v>2</v>
      </c>
      <c r="W17" s="46">
        <v>2</v>
      </c>
      <c r="X17" s="28" t="s">
        <v>3071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3072</v>
      </c>
      <c r="B18" s="49" t="s">
        <v>3073</v>
      </c>
      <c r="C18" s="50" t="s">
        <v>3074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3075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3076</v>
      </c>
      <c r="B19" s="49" t="s">
        <v>3077</v>
      </c>
      <c r="C19" s="50"/>
      <c r="D19" s="50" t="s">
        <v>3078</v>
      </c>
      <c r="E19" s="50" t="s">
        <v>3079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3080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3081</v>
      </c>
      <c r="B20" s="49" t="s">
        <v>3082</v>
      </c>
      <c r="C20" s="50" t="s">
        <v>3083</v>
      </c>
      <c r="D20" s="50" t="s">
        <v>3084</v>
      </c>
      <c r="E20" s="50" t="s">
        <v>3085</v>
      </c>
      <c r="F20" s="51">
        <v>45</v>
      </c>
      <c r="G20" s="52">
        <v>1</v>
      </c>
      <c r="H20" s="46">
        <v>2</v>
      </c>
      <c r="I20" s="28" t="s">
        <v>3086</v>
      </c>
      <c r="J20" s="52">
        <v>1</v>
      </c>
      <c r="K20" s="46">
        <v>2</v>
      </c>
      <c r="L20" s="28" t="s">
        <v>3087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3088</v>
      </c>
      <c r="B21" s="49" t="s">
        <v>3089</v>
      </c>
      <c r="C21" s="50"/>
      <c r="D21" s="50" t="s">
        <v>3090</v>
      </c>
      <c r="E21" s="50" t="s">
        <v>3091</v>
      </c>
      <c r="F21" s="51">
        <v>45</v>
      </c>
      <c r="G21" s="52">
        <v>1</v>
      </c>
      <c r="H21" s="46">
        <v>1</v>
      </c>
      <c r="I21" s="28" t="s">
        <v>3092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3093</v>
      </c>
      <c r="B22" s="49" t="s">
        <v>3094</v>
      </c>
      <c r="C22" s="50" t="s">
        <v>3095</v>
      </c>
      <c r="D22" s="50" t="s">
        <v>3096</v>
      </c>
      <c r="E22" s="50" t="s">
        <v>3097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3098</v>
      </c>
      <c r="V22" s="52">
        <v>1</v>
      </c>
      <c r="W22" s="46">
        <v>1</v>
      </c>
      <c r="X22" s="28" t="s">
        <v>3099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3100</v>
      </c>
      <c r="B23" s="49" t="s">
        <v>3101</v>
      </c>
      <c r="C23" s="50"/>
      <c r="D23" s="50" t="s">
        <v>3102</v>
      </c>
      <c r="E23" s="50" t="s">
        <v>3103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3104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71" t="s">
        <v>3105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</row>
    <row r="25" spans="1:26" ht="13.5" customHeight="1" thickBot="1" x14ac:dyDescent="0.25">
      <c r="A25" s="97" t="s">
        <v>3106</v>
      </c>
      <c r="B25" s="128" t="s">
        <v>3107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3108</v>
      </c>
      <c r="B26" s="94" t="s">
        <v>3109</v>
      </c>
      <c r="C26" s="95"/>
      <c r="D26" s="95"/>
      <c r="E26" s="95" t="s">
        <v>3110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3111</v>
      </c>
      <c r="V26" s="29">
        <v>0</v>
      </c>
      <c r="W26" s="30">
        <v>3</v>
      </c>
      <c r="X26" s="31" t="s">
        <v>3112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74" t="s">
        <v>3113</v>
      </c>
      <c r="B27" s="175"/>
      <c r="C27" s="175"/>
      <c r="D27" s="175"/>
      <c r="E27" s="175"/>
      <c r="F27" s="176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16</v>
      </c>
      <c r="N27" s="21">
        <f t="shared" si="4"/>
        <v>30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16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1500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29" t="s">
        <v>9852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215</v>
      </c>
      <c r="U32" s="15"/>
    </row>
    <row r="33" spans="1:21" ht="12" customHeight="1" x14ac:dyDescent="0.2">
      <c r="A33" s="80" t="s">
        <v>216</v>
      </c>
      <c r="E33" s="1" t="s">
        <v>217</v>
      </c>
      <c r="F33" s="80"/>
      <c r="J33" s="1" t="s">
        <v>218</v>
      </c>
      <c r="K33" s="80"/>
      <c r="N33" s="80"/>
      <c r="O33" s="80"/>
      <c r="P33" s="80" t="s">
        <v>219</v>
      </c>
      <c r="Q33" s="80"/>
      <c r="S33" s="80"/>
      <c r="T33" s="91"/>
      <c r="U33" s="15"/>
    </row>
    <row r="34" spans="1:21" ht="12" customHeight="1" x14ac:dyDescent="0.2">
      <c r="A34" s="80" t="s">
        <v>220</v>
      </c>
      <c r="E34" s="1" t="s">
        <v>221</v>
      </c>
      <c r="F34" s="80"/>
      <c r="J34" s="1" t="s">
        <v>222</v>
      </c>
      <c r="K34" s="80"/>
      <c r="N34" s="80"/>
      <c r="O34" s="80"/>
      <c r="P34" s="80" t="s">
        <v>223</v>
      </c>
      <c r="Q34" s="80"/>
      <c r="S34" s="80"/>
      <c r="T34" s="91"/>
      <c r="U34" s="15"/>
    </row>
    <row r="35" spans="1:21" ht="12" customHeight="1" x14ac:dyDescent="0.2">
      <c r="A35" s="1" t="s">
        <v>224</v>
      </c>
      <c r="E35" s="1" t="s">
        <v>225</v>
      </c>
      <c r="J35" s="1" t="s">
        <v>226</v>
      </c>
      <c r="P35" s="1" t="s">
        <v>227</v>
      </c>
      <c r="T35" s="15"/>
      <c r="U35" s="15"/>
    </row>
    <row r="36" spans="1:21" ht="12" customHeight="1" x14ac:dyDescent="0.2">
      <c r="A36" s="1" t="s">
        <v>228</v>
      </c>
      <c r="J36" s="1" t="s">
        <v>229</v>
      </c>
      <c r="P36" s="142" t="s">
        <v>9855</v>
      </c>
      <c r="T36" s="15"/>
      <c r="U36" s="15"/>
    </row>
    <row r="37" spans="1:21" ht="12" customHeight="1" x14ac:dyDescent="0.2">
      <c r="A37" s="1" t="s">
        <v>230</v>
      </c>
      <c r="J37" s="1" t="s">
        <v>231</v>
      </c>
      <c r="T37" s="15"/>
      <c r="U37" s="15"/>
    </row>
    <row r="38" spans="1:21" ht="12" customHeight="1" x14ac:dyDescent="0.2">
      <c r="A38" s="130" t="s">
        <v>9853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232</v>
      </c>
      <c r="S40" s="15"/>
      <c r="T40" s="15"/>
    </row>
    <row r="41" spans="1:21" ht="12" customHeight="1" x14ac:dyDescent="0.2">
      <c r="A41" s="1" t="s">
        <v>233</v>
      </c>
    </row>
    <row r="42" spans="1:21" ht="12" customHeight="1" x14ac:dyDescent="0.2">
      <c r="A42" s="8" t="s">
        <v>234</v>
      </c>
    </row>
    <row r="43" spans="1:21" ht="12" customHeight="1" x14ac:dyDescent="0.2">
      <c r="A43" s="1" t="s">
        <v>235</v>
      </c>
    </row>
    <row r="44" spans="1:21" ht="12" customHeight="1" x14ac:dyDescent="0.2">
      <c r="A44" s="1" t="s">
        <v>236</v>
      </c>
    </row>
    <row r="45" spans="1:21" ht="12" customHeight="1" x14ac:dyDescent="0.2">
      <c r="A45" s="1" t="s">
        <v>237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3114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3115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3116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3117</v>
      </c>
      <c r="B4" s="192"/>
      <c r="C4" s="192"/>
      <c r="D4" s="192"/>
      <c r="E4" s="192"/>
      <c r="F4" s="193"/>
      <c r="G4" s="177" t="s">
        <v>3118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3119</v>
      </c>
      <c r="B5" s="198" t="s">
        <v>3120</v>
      </c>
      <c r="C5" s="189" t="s">
        <v>3121</v>
      </c>
      <c r="D5" s="189" t="s">
        <v>3122</v>
      </c>
      <c r="E5" s="184" t="s">
        <v>3123</v>
      </c>
      <c r="F5" s="185" t="s">
        <v>3124</v>
      </c>
      <c r="G5" s="177" t="s">
        <v>3125</v>
      </c>
      <c r="H5" s="178"/>
      <c r="I5" s="179"/>
      <c r="J5" s="177" t="s">
        <v>3126</v>
      </c>
      <c r="K5" s="178"/>
      <c r="L5" s="179"/>
      <c r="M5" s="177" t="s">
        <v>3127</v>
      </c>
      <c r="N5" s="178"/>
      <c r="O5" s="179"/>
      <c r="P5" s="177" t="s">
        <v>3128</v>
      </c>
      <c r="Q5" s="178"/>
      <c r="R5" s="179"/>
      <c r="S5" s="177" t="s">
        <v>3129</v>
      </c>
      <c r="T5" s="178"/>
      <c r="U5" s="179"/>
      <c r="V5" s="177" t="s">
        <v>3130</v>
      </c>
      <c r="W5" s="178"/>
      <c r="X5" s="179"/>
      <c r="Y5" s="180" t="s">
        <v>3131</v>
      </c>
      <c r="Z5" s="182" t="s">
        <v>3132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3133</v>
      </c>
      <c r="H6" s="16" t="s">
        <v>3134</v>
      </c>
      <c r="I6" s="112" t="s">
        <v>3135</v>
      </c>
      <c r="J6" s="2" t="s">
        <v>3136</v>
      </c>
      <c r="K6" s="16" t="s">
        <v>3137</v>
      </c>
      <c r="L6" s="112" t="s">
        <v>3138</v>
      </c>
      <c r="M6" s="2" t="s">
        <v>3139</v>
      </c>
      <c r="N6" s="16" t="s">
        <v>3140</v>
      </c>
      <c r="O6" s="112" t="s">
        <v>3141</v>
      </c>
      <c r="P6" s="2" t="s">
        <v>3142</v>
      </c>
      <c r="Q6" s="16" t="s">
        <v>3143</v>
      </c>
      <c r="R6" s="112" t="s">
        <v>3144</v>
      </c>
      <c r="S6" s="2" t="s">
        <v>3145</v>
      </c>
      <c r="T6" s="16" t="s">
        <v>3146</v>
      </c>
      <c r="U6" s="112" t="s">
        <v>3147</v>
      </c>
      <c r="V6" s="2" t="s">
        <v>3148</v>
      </c>
      <c r="W6" s="16" t="s">
        <v>3149</v>
      </c>
      <c r="X6" s="17" t="s">
        <v>3150</v>
      </c>
      <c r="Y6" s="181"/>
      <c r="Z6" s="183"/>
    </row>
    <row r="7" spans="1:26" ht="13.5" customHeight="1" thickTop="1" thickBot="1" x14ac:dyDescent="0.25">
      <c r="A7" s="168" t="s">
        <v>3151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3152</v>
      </c>
      <c r="B8" s="54" t="s">
        <v>3153</v>
      </c>
      <c r="C8" s="55" t="s">
        <v>3154</v>
      </c>
      <c r="D8" s="55" t="s">
        <v>3155</v>
      </c>
      <c r="E8" s="55" t="s">
        <v>3156</v>
      </c>
      <c r="F8" s="56">
        <v>60</v>
      </c>
      <c r="G8" s="57">
        <v>2</v>
      </c>
      <c r="H8" s="58">
        <v>9</v>
      </c>
      <c r="I8" s="62" t="s">
        <v>3157</v>
      </c>
      <c r="J8" s="57">
        <v>2</v>
      </c>
      <c r="K8" s="58">
        <v>9</v>
      </c>
      <c r="L8" s="59" t="s">
        <v>3158</v>
      </c>
      <c r="M8" s="57">
        <v>2</v>
      </c>
      <c r="N8" s="58">
        <v>9</v>
      </c>
      <c r="O8" s="62" t="s">
        <v>3159</v>
      </c>
      <c r="P8" s="57">
        <v>2</v>
      </c>
      <c r="Q8" s="58">
        <v>9</v>
      </c>
      <c r="R8" s="59" t="s">
        <v>3160</v>
      </c>
      <c r="S8" s="57">
        <v>2</v>
      </c>
      <c r="T8" s="58">
        <v>9</v>
      </c>
      <c r="U8" s="62" t="s">
        <v>3161</v>
      </c>
      <c r="V8" s="57">
        <v>2</v>
      </c>
      <c r="W8" s="58">
        <v>9</v>
      </c>
      <c r="X8" s="59" t="s">
        <v>3162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3163</v>
      </c>
      <c r="B9" s="49" t="s">
        <v>3164</v>
      </c>
      <c r="C9" s="50" t="s">
        <v>3165</v>
      </c>
      <c r="D9" s="50" t="s">
        <v>3166</v>
      </c>
      <c r="E9" s="50" t="s">
        <v>3167</v>
      </c>
      <c r="F9" s="51">
        <v>60</v>
      </c>
      <c r="G9" s="52">
        <v>1</v>
      </c>
      <c r="H9" s="46">
        <v>3</v>
      </c>
      <c r="I9" s="47" t="s">
        <v>3168</v>
      </c>
      <c r="J9" s="52">
        <v>1</v>
      </c>
      <c r="K9" s="46">
        <v>3</v>
      </c>
      <c r="L9" s="28" t="s">
        <v>3169</v>
      </c>
      <c r="M9" s="52">
        <v>1</v>
      </c>
      <c r="N9" s="46">
        <v>3</v>
      </c>
      <c r="O9" s="47" t="s">
        <v>3170</v>
      </c>
      <c r="P9" s="52">
        <v>1</v>
      </c>
      <c r="Q9" s="46">
        <v>3</v>
      </c>
      <c r="R9" s="28" t="s">
        <v>3171</v>
      </c>
      <c r="S9" s="52">
        <v>1</v>
      </c>
      <c r="T9" s="46">
        <v>3</v>
      </c>
      <c r="U9" s="47" t="s">
        <v>3172</v>
      </c>
      <c r="V9" s="52">
        <v>1</v>
      </c>
      <c r="W9" s="46">
        <v>3</v>
      </c>
      <c r="X9" s="28" t="s">
        <v>3173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3174</v>
      </c>
      <c r="B10" s="49" t="s">
        <v>3175</v>
      </c>
      <c r="C10" s="50" t="s">
        <v>3176</v>
      </c>
      <c r="D10" s="50" t="s">
        <v>3177</v>
      </c>
      <c r="E10" s="50" t="s">
        <v>3178</v>
      </c>
      <c r="F10" s="51">
        <v>60</v>
      </c>
      <c r="G10" s="52">
        <v>6</v>
      </c>
      <c r="H10" s="46">
        <v>3</v>
      </c>
      <c r="I10" s="47" t="s">
        <v>3179</v>
      </c>
      <c r="J10" s="52">
        <v>6</v>
      </c>
      <c r="K10" s="46">
        <v>3</v>
      </c>
      <c r="L10" s="28" t="s">
        <v>3180</v>
      </c>
      <c r="M10" s="52">
        <v>6</v>
      </c>
      <c r="N10" s="46">
        <v>3</v>
      </c>
      <c r="O10" s="47" t="s">
        <v>3181</v>
      </c>
      <c r="P10" s="52">
        <v>6</v>
      </c>
      <c r="Q10" s="46">
        <v>3</v>
      </c>
      <c r="R10" s="28" t="s">
        <v>3182</v>
      </c>
      <c r="S10" s="52">
        <v>6</v>
      </c>
      <c r="T10" s="46">
        <v>3</v>
      </c>
      <c r="U10" s="47" t="s">
        <v>3183</v>
      </c>
      <c r="V10" s="52">
        <v>6</v>
      </c>
      <c r="W10" s="46">
        <v>3</v>
      </c>
      <c r="X10" s="28" t="s">
        <v>3184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3185</v>
      </c>
      <c r="B11" s="49" t="s">
        <v>3186</v>
      </c>
      <c r="C11" s="50" t="s">
        <v>3187</v>
      </c>
      <c r="D11" s="50" t="s">
        <v>3188</v>
      </c>
      <c r="E11" s="50" t="s">
        <v>3189</v>
      </c>
      <c r="F11" s="51">
        <v>45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3190</v>
      </c>
      <c r="P11" s="52">
        <v>1</v>
      </c>
      <c r="Q11" s="46">
        <v>2</v>
      </c>
      <c r="R11" s="28" t="s">
        <v>3191</v>
      </c>
      <c r="S11" s="52">
        <v>1</v>
      </c>
      <c r="T11" s="46">
        <v>2</v>
      </c>
      <c r="U11" s="47" t="s">
        <v>3192</v>
      </c>
      <c r="V11" s="52"/>
      <c r="W11" s="46"/>
      <c r="X11" s="28"/>
      <c r="Y11" s="6">
        <f t="shared" si="0"/>
        <v>45</v>
      </c>
      <c r="Z11" s="19">
        <f t="shared" si="1"/>
        <v>6</v>
      </c>
    </row>
    <row r="12" spans="1:26" ht="13.5" customHeight="1" x14ac:dyDescent="0.2">
      <c r="A12" s="48" t="s">
        <v>3193</v>
      </c>
      <c r="B12" s="49" t="s">
        <v>3194</v>
      </c>
      <c r="C12" s="50" t="s">
        <v>3195</v>
      </c>
      <c r="D12" s="50" t="s">
        <v>3196</v>
      </c>
      <c r="E12" s="50" t="s">
        <v>3197</v>
      </c>
      <c r="F12" s="51">
        <v>60</v>
      </c>
      <c r="G12" s="52">
        <v>1</v>
      </c>
      <c r="H12" s="46">
        <v>2</v>
      </c>
      <c r="I12" s="47" t="s">
        <v>3198</v>
      </c>
      <c r="J12" s="52">
        <v>1</v>
      </c>
      <c r="K12" s="46">
        <v>2</v>
      </c>
      <c r="L12" s="28" t="s">
        <v>3199</v>
      </c>
      <c r="M12" s="52">
        <v>1</v>
      </c>
      <c r="N12" s="46">
        <v>2</v>
      </c>
      <c r="O12" s="47" t="s">
        <v>3200</v>
      </c>
      <c r="P12" s="52">
        <v>1</v>
      </c>
      <c r="Q12" s="46">
        <v>2</v>
      </c>
      <c r="R12" s="28" t="s">
        <v>3201</v>
      </c>
      <c r="S12" s="52">
        <v>1</v>
      </c>
      <c r="T12" s="46">
        <v>2</v>
      </c>
      <c r="U12" s="47" t="s">
        <v>3202</v>
      </c>
      <c r="V12" s="52">
        <v>1</v>
      </c>
      <c r="W12" s="46">
        <v>2</v>
      </c>
      <c r="X12" s="28" t="s">
        <v>3203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3204</v>
      </c>
      <c r="B13" s="77" t="s">
        <v>3205</v>
      </c>
      <c r="C13" s="78"/>
      <c r="D13" s="78" t="s">
        <v>3206</v>
      </c>
      <c r="E13" s="78" t="s">
        <v>3207</v>
      </c>
      <c r="F13" s="79">
        <v>45</v>
      </c>
      <c r="G13" s="73">
        <v>1</v>
      </c>
      <c r="H13" s="74">
        <v>2</v>
      </c>
      <c r="I13" s="75" t="s">
        <v>3208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3209</v>
      </c>
      <c r="B14" s="77" t="s">
        <v>3210</v>
      </c>
      <c r="C14" s="78" t="s">
        <v>3211</v>
      </c>
      <c r="D14" s="78" t="s">
        <v>3212</v>
      </c>
      <c r="E14" s="78" t="s">
        <v>3213</v>
      </c>
      <c r="F14" s="79">
        <v>60</v>
      </c>
      <c r="G14" s="73">
        <v>0.5</v>
      </c>
      <c r="H14" s="74">
        <v>2</v>
      </c>
      <c r="I14" s="75" t="s">
        <v>3214</v>
      </c>
      <c r="J14" s="73">
        <v>0.5</v>
      </c>
      <c r="K14" s="74">
        <v>2</v>
      </c>
      <c r="L14" s="44" t="s">
        <v>3215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3216</v>
      </c>
      <c r="B15" s="65" t="s">
        <v>3217</v>
      </c>
      <c r="C15" s="66" t="s">
        <v>3218</v>
      </c>
      <c r="D15" s="66" t="s">
        <v>3219</v>
      </c>
      <c r="E15" s="66" t="s">
        <v>3220</v>
      </c>
      <c r="F15" s="67">
        <v>45</v>
      </c>
      <c r="G15" s="68">
        <v>2</v>
      </c>
      <c r="H15" s="69">
        <v>2</v>
      </c>
      <c r="I15" s="27" t="s">
        <v>3221</v>
      </c>
      <c r="J15" s="68">
        <v>2</v>
      </c>
      <c r="K15" s="69">
        <v>2</v>
      </c>
      <c r="L15" s="27" t="s">
        <v>3222</v>
      </c>
      <c r="M15" s="68">
        <v>1</v>
      </c>
      <c r="N15" s="69">
        <v>1</v>
      </c>
      <c r="O15" s="27" t="s">
        <v>3223</v>
      </c>
      <c r="P15" s="68">
        <v>1</v>
      </c>
      <c r="Q15" s="69">
        <v>1</v>
      </c>
      <c r="R15" s="27" t="s">
        <v>3224</v>
      </c>
      <c r="S15" s="68">
        <v>1</v>
      </c>
      <c r="T15" s="69">
        <v>1</v>
      </c>
      <c r="U15" s="27" t="s">
        <v>3225</v>
      </c>
      <c r="V15" s="68">
        <v>1</v>
      </c>
      <c r="W15" s="69">
        <v>1</v>
      </c>
      <c r="X15" s="27" t="s">
        <v>3226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3227</v>
      </c>
      <c r="B16" s="49" t="s">
        <v>3228</v>
      </c>
      <c r="C16" s="50" t="s">
        <v>3229</v>
      </c>
      <c r="D16" s="50" t="s">
        <v>3230</v>
      </c>
      <c r="E16" s="50" t="s">
        <v>3231</v>
      </c>
      <c r="F16" s="51">
        <v>45</v>
      </c>
      <c r="G16" s="52">
        <v>2</v>
      </c>
      <c r="H16" s="46">
        <v>2</v>
      </c>
      <c r="I16" s="28" t="s">
        <v>3232</v>
      </c>
      <c r="J16" s="52">
        <v>2</v>
      </c>
      <c r="K16" s="46">
        <v>2</v>
      </c>
      <c r="L16" s="28" t="s">
        <v>3233</v>
      </c>
      <c r="M16" s="52">
        <v>1</v>
      </c>
      <c r="N16" s="46">
        <v>1</v>
      </c>
      <c r="O16" s="28" t="s">
        <v>3234</v>
      </c>
      <c r="P16" s="52">
        <v>1</v>
      </c>
      <c r="Q16" s="46">
        <v>1</v>
      </c>
      <c r="R16" s="28" t="s">
        <v>3235</v>
      </c>
      <c r="S16" s="52">
        <v>1</v>
      </c>
      <c r="T16" s="46">
        <v>1</v>
      </c>
      <c r="U16" s="28" t="s">
        <v>3236</v>
      </c>
      <c r="V16" s="52">
        <v>1</v>
      </c>
      <c r="W16" s="46">
        <v>1</v>
      </c>
      <c r="X16" s="28" t="s">
        <v>3237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3238</v>
      </c>
      <c r="B17" s="49" t="s">
        <v>3239</v>
      </c>
      <c r="C17" s="50"/>
      <c r="D17" s="50" t="s">
        <v>3240</v>
      </c>
      <c r="E17" s="50" t="s">
        <v>3241</v>
      </c>
      <c r="F17" s="51">
        <v>45</v>
      </c>
      <c r="G17" s="52">
        <v>2</v>
      </c>
      <c r="H17" s="46">
        <v>2</v>
      </c>
      <c r="I17" s="28" t="s">
        <v>3242</v>
      </c>
      <c r="J17" s="52">
        <v>2</v>
      </c>
      <c r="K17" s="46">
        <v>2</v>
      </c>
      <c r="L17" s="28" t="s">
        <v>3243</v>
      </c>
      <c r="M17" s="52">
        <v>2</v>
      </c>
      <c r="N17" s="46">
        <v>2</v>
      </c>
      <c r="O17" s="28" t="s">
        <v>3244</v>
      </c>
      <c r="P17" s="52">
        <v>2</v>
      </c>
      <c r="Q17" s="46">
        <v>2</v>
      </c>
      <c r="R17" s="28" t="s">
        <v>3245</v>
      </c>
      <c r="S17" s="52">
        <v>2</v>
      </c>
      <c r="T17" s="46">
        <v>2</v>
      </c>
      <c r="U17" s="28" t="s">
        <v>3246</v>
      </c>
      <c r="V17" s="52">
        <v>2</v>
      </c>
      <c r="W17" s="46">
        <v>2</v>
      </c>
      <c r="X17" s="28" t="s">
        <v>3247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3248</v>
      </c>
      <c r="B18" s="49" t="s">
        <v>3249</v>
      </c>
      <c r="C18" s="50" t="s">
        <v>3250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3251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3252</v>
      </c>
      <c r="B19" s="49" t="s">
        <v>3253</v>
      </c>
      <c r="C19" s="50"/>
      <c r="D19" s="50" t="s">
        <v>3254</v>
      </c>
      <c r="E19" s="50" t="s">
        <v>3255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3256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3257</v>
      </c>
      <c r="B20" s="49" t="s">
        <v>3258</v>
      </c>
      <c r="C20" s="50" t="s">
        <v>3259</v>
      </c>
      <c r="D20" s="50" t="s">
        <v>3260</v>
      </c>
      <c r="E20" s="50" t="s">
        <v>3261</v>
      </c>
      <c r="F20" s="51">
        <v>45</v>
      </c>
      <c r="G20" s="52">
        <v>1</v>
      </c>
      <c r="H20" s="46">
        <v>2</v>
      </c>
      <c r="I20" s="28" t="s">
        <v>3262</v>
      </c>
      <c r="J20" s="52">
        <v>1</v>
      </c>
      <c r="K20" s="46">
        <v>2</v>
      </c>
      <c r="L20" s="28" t="s">
        <v>3263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3264</v>
      </c>
      <c r="B21" s="49" t="s">
        <v>3265</v>
      </c>
      <c r="C21" s="50"/>
      <c r="D21" s="50" t="s">
        <v>3266</v>
      </c>
      <c r="E21" s="50" t="s">
        <v>3267</v>
      </c>
      <c r="F21" s="51">
        <v>45</v>
      </c>
      <c r="G21" s="52">
        <v>1</v>
      </c>
      <c r="H21" s="46">
        <v>1</v>
      </c>
      <c r="I21" s="28" t="s">
        <v>3268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3269</v>
      </c>
      <c r="B22" s="49" t="s">
        <v>3270</v>
      </c>
      <c r="C22" s="50" t="s">
        <v>3271</v>
      </c>
      <c r="D22" s="50" t="s">
        <v>3272</v>
      </c>
      <c r="E22" s="50" t="s">
        <v>3273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3274</v>
      </c>
      <c r="V22" s="52">
        <v>1</v>
      </c>
      <c r="W22" s="46">
        <v>1</v>
      </c>
      <c r="X22" s="28" t="s">
        <v>3275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3276</v>
      </c>
      <c r="B23" s="49" t="s">
        <v>3277</v>
      </c>
      <c r="C23" s="50"/>
      <c r="D23" s="50" t="s">
        <v>3278</v>
      </c>
      <c r="E23" s="50" t="s">
        <v>3279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3280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71" t="s">
        <v>3281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</row>
    <row r="25" spans="1:26" ht="13.5" customHeight="1" thickBot="1" x14ac:dyDescent="0.25">
      <c r="A25" s="97" t="s">
        <v>3282</v>
      </c>
      <c r="B25" s="128" t="s">
        <v>3283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3284</v>
      </c>
      <c r="B26" s="94" t="s">
        <v>3285</v>
      </c>
      <c r="C26" s="95"/>
      <c r="D26" s="95"/>
      <c r="E26" s="95" t="s">
        <v>3286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3287</v>
      </c>
      <c r="V26" s="29">
        <v>0</v>
      </c>
      <c r="W26" s="30">
        <v>3</v>
      </c>
      <c r="X26" s="31" t="s">
        <v>3288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74" t="s">
        <v>3289</v>
      </c>
      <c r="B27" s="175"/>
      <c r="C27" s="175"/>
      <c r="D27" s="175"/>
      <c r="E27" s="175"/>
      <c r="F27" s="176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16</v>
      </c>
      <c r="N27" s="21">
        <f t="shared" si="4"/>
        <v>30</v>
      </c>
      <c r="O27" s="22"/>
      <c r="P27" s="20">
        <f t="shared" si="4"/>
        <v>15</v>
      </c>
      <c r="Q27" s="21">
        <f t="shared" si="4"/>
        <v>29</v>
      </c>
      <c r="R27" s="22"/>
      <c r="S27" s="20">
        <f t="shared" si="4"/>
        <v>16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1500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29" t="s">
        <v>9852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215</v>
      </c>
      <c r="U32" s="15"/>
    </row>
    <row r="33" spans="1:21" ht="12" customHeight="1" x14ac:dyDescent="0.2">
      <c r="A33" s="80" t="s">
        <v>216</v>
      </c>
      <c r="E33" s="1" t="s">
        <v>217</v>
      </c>
      <c r="F33" s="80"/>
      <c r="J33" s="1" t="s">
        <v>218</v>
      </c>
      <c r="K33" s="80"/>
      <c r="N33" s="80"/>
      <c r="O33" s="80"/>
      <c r="P33" s="80" t="s">
        <v>219</v>
      </c>
      <c r="Q33" s="80"/>
      <c r="S33" s="80"/>
      <c r="T33" s="91"/>
      <c r="U33" s="15"/>
    </row>
    <row r="34" spans="1:21" ht="12" customHeight="1" x14ac:dyDescent="0.2">
      <c r="A34" s="80" t="s">
        <v>220</v>
      </c>
      <c r="E34" s="1" t="s">
        <v>221</v>
      </c>
      <c r="F34" s="80"/>
      <c r="J34" s="1" t="s">
        <v>222</v>
      </c>
      <c r="K34" s="80"/>
      <c r="N34" s="80"/>
      <c r="O34" s="80"/>
      <c r="P34" s="80" t="s">
        <v>223</v>
      </c>
      <c r="Q34" s="80"/>
      <c r="S34" s="80"/>
      <c r="T34" s="91"/>
      <c r="U34" s="15"/>
    </row>
    <row r="35" spans="1:21" ht="12" customHeight="1" x14ac:dyDescent="0.2">
      <c r="A35" s="1" t="s">
        <v>224</v>
      </c>
      <c r="E35" s="1" t="s">
        <v>225</v>
      </c>
      <c r="J35" s="1" t="s">
        <v>226</v>
      </c>
      <c r="P35" s="1" t="s">
        <v>227</v>
      </c>
      <c r="T35" s="15"/>
      <c r="U35" s="15"/>
    </row>
    <row r="36" spans="1:21" ht="12" customHeight="1" x14ac:dyDescent="0.2">
      <c r="A36" s="1" t="s">
        <v>228</v>
      </c>
      <c r="J36" s="1" t="s">
        <v>229</v>
      </c>
      <c r="P36" s="142" t="s">
        <v>9855</v>
      </c>
      <c r="T36" s="15"/>
      <c r="U36" s="15"/>
    </row>
    <row r="37" spans="1:21" ht="12" customHeight="1" x14ac:dyDescent="0.2">
      <c r="A37" s="1" t="s">
        <v>230</v>
      </c>
      <c r="J37" s="1" t="s">
        <v>231</v>
      </c>
      <c r="T37" s="15"/>
      <c r="U37" s="15"/>
    </row>
    <row r="38" spans="1:21" ht="12" customHeight="1" x14ac:dyDescent="0.2">
      <c r="A38" s="130" t="s">
        <v>9853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232</v>
      </c>
      <c r="S40" s="15"/>
      <c r="T40" s="15"/>
    </row>
    <row r="41" spans="1:21" ht="12" customHeight="1" x14ac:dyDescent="0.2">
      <c r="A41" s="1" t="s">
        <v>233</v>
      </c>
    </row>
    <row r="42" spans="1:21" ht="12" customHeight="1" x14ac:dyDescent="0.2">
      <c r="A42" s="8" t="s">
        <v>234</v>
      </c>
    </row>
    <row r="43" spans="1:21" ht="12" customHeight="1" x14ac:dyDescent="0.2">
      <c r="A43" s="1" t="s">
        <v>235</v>
      </c>
    </row>
    <row r="44" spans="1:21" ht="12" customHeight="1" x14ac:dyDescent="0.2">
      <c r="A44" s="1" t="s">
        <v>236</v>
      </c>
    </row>
    <row r="45" spans="1:21" ht="12" customHeight="1" x14ac:dyDescent="0.2">
      <c r="A45" s="1" t="s">
        <v>237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48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49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50</v>
      </c>
      <c r="B4" s="192"/>
      <c r="C4" s="192"/>
      <c r="D4" s="192"/>
      <c r="E4" s="192"/>
      <c r="F4" s="193"/>
      <c r="G4" s="177" t="s">
        <v>51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52</v>
      </c>
      <c r="B5" s="198" t="s">
        <v>53</v>
      </c>
      <c r="C5" s="189" t="s">
        <v>54</v>
      </c>
      <c r="D5" s="189" t="s">
        <v>55</v>
      </c>
      <c r="E5" s="184" t="s">
        <v>56</v>
      </c>
      <c r="F5" s="185" t="s">
        <v>57</v>
      </c>
      <c r="G5" s="177" t="s">
        <v>58</v>
      </c>
      <c r="H5" s="178"/>
      <c r="I5" s="179"/>
      <c r="J5" s="177" t="s">
        <v>59</v>
      </c>
      <c r="K5" s="178"/>
      <c r="L5" s="179"/>
      <c r="M5" s="177" t="s">
        <v>60</v>
      </c>
      <c r="N5" s="178"/>
      <c r="O5" s="179"/>
      <c r="P5" s="177" t="s">
        <v>61</v>
      </c>
      <c r="Q5" s="178"/>
      <c r="R5" s="179"/>
      <c r="S5" s="177" t="s">
        <v>62</v>
      </c>
      <c r="T5" s="178"/>
      <c r="U5" s="179"/>
      <c r="V5" s="177" t="s">
        <v>63</v>
      </c>
      <c r="W5" s="178"/>
      <c r="X5" s="179"/>
      <c r="Y5" s="180" t="s">
        <v>64</v>
      </c>
      <c r="Z5" s="182" t="s">
        <v>65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66</v>
      </c>
      <c r="H6" s="16" t="s">
        <v>67</v>
      </c>
      <c r="I6" s="111" t="s">
        <v>68</v>
      </c>
      <c r="J6" s="2" t="s">
        <v>69</v>
      </c>
      <c r="K6" s="16" t="s">
        <v>70</v>
      </c>
      <c r="L6" s="111" t="s">
        <v>71</v>
      </c>
      <c r="M6" s="2" t="s">
        <v>72</v>
      </c>
      <c r="N6" s="16" t="s">
        <v>73</v>
      </c>
      <c r="O6" s="111" t="s">
        <v>74</v>
      </c>
      <c r="P6" s="2" t="s">
        <v>75</v>
      </c>
      <c r="Q6" s="16" t="s">
        <v>76</v>
      </c>
      <c r="R6" s="111" t="s">
        <v>77</v>
      </c>
      <c r="S6" s="2" t="s">
        <v>78</v>
      </c>
      <c r="T6" s="16" t="s">
        <v>79</v>
      </c>
      <c r="U6" s="111" t="s">
        <v>80</v>
      </c>
      <c r="V6" s="2" t="s">
        <v>81</v>
      </c>
      <c r="W6" s="16" t="s">
        <v>82</v>
      </c>
      <c r="X6" s="17" t="s">
        <v>83</v>
      </c>
      <c r="Y6" s="181"/>
      <c r="Z6" s="183"/>
    </row>
    <row r="7" spans="1:26" ht="13.5" customHeight="1" thickTop="1" thickBot="1" x14ac:dyDescent="0.25">
      <c r="A7" s="168" t="s">
        <v>84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1" t="s">
        <v>85</v>
      </c>
      <c r="B8" s="54" t="s">
        <v>86</v>
      </c>
      <c r="C8" s="55" t="s">
        <v>87</v>
      </c>
      <c r="D8" s="55" t="s">
        <v>88</v>
      </c>
      <c r="E8" s="55" t="s">
        <v>89</v>
      </c>
      <c r="F8" s="56">
        <v>60</v>
      </c>
      <c r="G8" s="57">
        <v>2</v>
      </c>
      <c r="H8" s="58">
        <v>9</v>
      </c>
      <c r="I8" s="62" t="s">
        <v>90</v>
      </c>
      <c r="J8" s="57">
        <v>2</v>
      </c>
      <c r="K8" s="58">
        <v>9</v>
      </c>
      <c r="L8" s="59" t="s">
        <v>91</v>
      </c>
      <c r="M8" s="57">
        <v>2</v>
      </c>
      <c r="N8" s="58">
        <v>9</v>
      </c>
      <c r="O8" s="62" t="s">
        <v>92</v>
      </c>
      <c r="P8" s="57">
        <v>2</v>
      </c>
      <c r="Q8" s="58">
        <v>9</v>
      </c>
      <c r="R8" s="59" t="s">
        <v>93</v>
      </c>
      <c r="S8" s="57">
        <v>2</v>
      </c>
      <c r="T8" s="58">
        <v>9</v>
      </c>
      <c r="U8" s="62" t="s">
        <v>94</v>
      </c>
      <c r="V8" s="57">
        <v>2</v>
      </c>
      <c r="W8" s="58">
        <v>9</v>
      </c>
      <c r="X8" s="59" t="s">
        <v>95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63" t="s">
        <v>96</v>
      </c>
      <c r="B9" s="49" t="s">
        <v>97</v>
      </c>
      <c r="C9" s="50"/>
      <c r="D9" s="50" t="s">
        <v>98</v>
      </c>
      <c r="E9" s="50" t="s">
        <v>99</v>
      </c>
      <c r="F9" s="51">
        <v>60</v>
      </c>
      <c r="G9" s="52"/>
      <c r="H9" s="46"/>
      <c r="I9" s="47"/>
      <c r="J9" s="52"/>
      <c r="K9" s="46"/>
      <c r="L9" s="28"/>
      <c r="M9" s="52"/>
      <c r="N9" s="46"/>
      <c r="O9" s="47"/>
      <c r="P9" s="52"/>
      <c r="Q9" s="46"/>
      <c r="R9" s="28"/>
      <c r="S9" s="52">
        <v>1</v>
      </c>
      <c r="T9" s="46">
        <v>5</v>
      </c>
      <c r="U9" s="47" t="s">
        <v>100</v>
      </c>
      <c r="V9" s="52"/>
      <c r="W9" s="46"/>
      <c r="X9" s="28"/>
      <c r="Y9" s="6">
        <f t="shared" si="0"/>
        <v>15</v>
      </c>
      <c r="Z9" s="19">
        <f t="shared" si="1"/>
        <v>5</v>
      </c>
    </row>
    <row r="10" spans="1:26" ht="13.5" customHeight="1" x14ac:dyDescent="0.2">
      <c r="A10" s="48" t="s">
        <v>101</v>
      </c>
      <c r="B10" s="49" t="s">
        <v>102</v>
      </c>
      <c r="C10" s="50" t="s">
        <v>103</v>
      </c>
      <c r="D10" s="50" t="s">
        <v>104</v>
      </c>
      <c r="E10" s="50" t="s">
        <v>105</v>
      </c>
      <c r="F10" s="51">
        <v>60</v>
      </c>
      <c r="G10" s="52">
        <v>1</v>
      </c>
      <c r="H10" s="46">
        <v>5</v>
      </c>
      <c r="I10" s="47" t="s">
        <v>106</v>
      </c>
      <c r="J10" s="52">
        <v>1</v>
      </c>
      <c r="K10" s="46">
        <v>5</v>
      </c>
      <c r="L10" s="28" t="s">
        <v>107</v>
      </c>
      <c r="M10" s="52">
        <v>1</v>
      </c>
      <c r="N10" s="46">
        <v>5</v>
      </c>
      <c r="O10" s="47" t="s">
        <v>108</v>
      </c>
      <c r="P10" s="52">
        <v>1</v>
      </c>
      <c r="Q10" s="46">
        <v>5</v>
      </c>
      <c r="R10" s="28" t="s">
        <v>109</v>
      </c>
      <c r="S10" s="52">
        <v>1</v>
      </c>
      <c r="T10" s="46">
        <v>5</v>
      </c>
      <c r="U10" s="47" t="s">
        <v>110</v>
      </c>
      <c r="V10" s="52">
        <v>1</v>
      </c>
      <c r="W10" s="46">
        <v>5</v>
      </c>
      <c r="X10" s="28" t="s">
        <v>111</v>
      </c>
      <c r="Y10" s="6">
        <f t="shared" si="0"/>
        <v>90</v>
      </c>
      <c r="Z10" s="19">
        <f t="shared" si="1"/>
        <v>30</v>
      </c>
    </row>
    <row r="11" spans="1:26" ht="13.5" customHeight="1" x14ac:dyDescent="0.2">
      <c r="A11" s="48" t="s">
        <v>112</v>
      </c>
      <c r="B11" s="49" t="s">
        <v>113</v>
      </c>
      <c r="C11" s="50"/>
      <c r="D11" s="50" t="s">
        <v>114</v>
      </c>
      <c r="E11" s="50" t="s">
        <v>115</v>
      </c>
      <c r="F11" s="51">
        <v>60</v>
      </c>
      <c r="G11" s="52"/>
      <c r="H11" s="46"/>
      <c r="I11" s="47"/>
      <c r="J11" s="52"/>
      <c r="K11" s="46"/>
      <c r="L11" s="28"/>
      <c r="M11" s="52">
        <v>1</v>
      </c>
      <c r="N11" s="46">
        <v>2</v>
      </c>
      <c r="O11" s="47" t="s">
        <v>116</v>
      </c>
      <c r="P11" s="52">
        <v>1</v>
      </c>
      <c r="Q11" s="46">
        <v>2</v>
      </c>
      <c r="R11" s="28" t="s">
        <v>117</v>
      </c>
      <c r="S11" s="52">
        <v>1</v>
      </c>
      <c r="T11" s="46">
        <v>2</v>
      </c>
      <c r="U11" s="47" t="s">
        <v>118</v>
      </c>
      <c r="V11" s="52">
        <v>1</v>
      </c>
      <c r="W11" s="46">
        <v>2</v>
      </c>
      <c r="X11" s="28" t="s">
        <v>119</v>
      </c>
      <c r="Y11" s="6">
        <f t="shared" si="0"/>
        <v>60</v>
      </c>
      <c r="Z11" s="19">
        <f t="shared" si="1"/>
        <v>8</v>
      </c>
    </row>
    <row r="12" spans="1:26" ht="13.5" customHeight="1" x14ac:dyDescent="0.2">
      <c r="A12" s="48" t="s">
        <v>120</v>
      </c>
      <c r="B12" s="49" t="s">
        <v>121</v>
      </c>
      <c r="C12" s="50"/>
      <c r="D12" s="50" t="s">
        <v>122</v>
      </c>
      <c r="E12" s="50" t="s">
        <v>123</v>
      </c>
      <c r="F12" s="51">
        <v>45</v>
      </c>
      <c r="G12" s="52">
        <v>1</v>
      </c>
      <c r="H12" s="46">
        <v>4</v>
      </c>
      <c r="I12" s="47" t="s">
        <v>124</v>
      </c>
      <c r="J12" s="52">
        <v>1</v>
      </c>
      <c r="K12" s="46">
        <v>4</v>
      </c>
      <c r="L12" s="28" t="s">
        <v>125</v>
      </c>
      <c r="M12" s="52"/>
      <c r="N12" s="46"/>
      <c r="O12" s="47"/>
      <c r="P12" s="52"/>
      <c r="Q12" s="46"/>
      <c r="R12" s="28"/>
      <c r="S12" s="52"/>
      <c r="T12" s="46"/>
      <c r="U12" s="47"/>
      <c r="V12" s="52"/>
      <c r="W12" s="46"/>
      <c r="X12" s="28"/>
      <c r="Y12" s="6">
        <f t="shared" si="0"/>
        <v>30</v>
      </c>
      <c r="Z12" s="19">
        <f t="shared" si="1"/>
        <v>8</v>
      </c>
    </row>
    <row r="13" spans="1:26" ht="13.5" customHeight="1" x14ac:dyDescent="0.2">
      <c r="A13" s="48" t="s">
        <v>126</v>
      </c>
      <c r="B13" s="49" t="s">
        <v>127</v>
      </c>
      <c r="C13" s="50"/>
      <c r="D13" s="50" t="s">
        <v>128</v>
      </c>
      <c r="E13" s="50" t="s">
        <v>129</v>
      </c>
      <c r="F13" s="51">
        <v>45</v>
      </c>
      <c r="G13" s="52"/>
      <c r="H13" s="46"/>
      <c r="I13" s="47"/>
      <c r="J13" s="52"/>
      <c r="K13" s="46"/>
      <c r="L13" s="28"/>
      <c r="M13" s="52">
        <v>1</v>
      </c>
      <c r="N13" s="46">
        <v>4</v>
      </c>
      <c r="O13" s="47" t="s">
        <v>130</v>
      </c>
      <c r="P13" s="52">
        <v>1</v>
      </c>
      <c r="Q13" s="46">
        <v>4</v>
      </c>
      <c r="R13" s="28" t="s">
        <v>131</v>
      </c>
      <c r="S13" s="52"/>
      <c r="T13" s="46"/>
      <c r="U13" s="47"/>
      <c r="V13" s="52"/>
      <c r="W13" s="46"/>
      <c r="X13" s="28"/>
      <c r="Y13" s="6">
        <f t="shared" si="0"/>
        <v>30</v>
      </c>
      <c r="Z13" s="19">
        <f t="shared" si="1"/>
        <v>8</v>
      </c>
    </row>
    <row r="14" spans="1:26" ht="13.5" customHeight="1" thickBot="1" x14ac:dyDescent="0.25">
      <c r="A14" s="76" t="s">
        <v>132</v>
      </c>
      <c r="B14" s="77" t="s">
        <v>133</v>
      </c>
      <c r="C14" s="78" t="s">
        <v>134</v>
      </c>
      <c r="D14" s="78" t="s">
        <v>135</v>
      </c>
      <c r="E14" s="78" t="s">
        <v>136</v>
      </c>
      <c r="F14" s="79">
        <v>45</v>
      </c>
      <c r="G14" s="73">
        <v>3</v>
      </c>
      <c r="H14" s="74">
        <v>2</v>
      </c>
      <c r="I14" s="75" t="s">
        <v>137</v>
      </c>
      <c r="J14" s="73">
        <v>3</v>
      </c>
      <c r="K14" s="74">
        <v>2</v>
      </c>
      <c r="L14" s="44" t="s">
        <v>138</v>
      </c>
      <c r="M14" s="73">
        <v>3</v>
      </c>
      <c r="N14" s="74">
        <v>2</v>
      </c>
      <c r="O14" s="75" t="s">
        <v>139</v>
      </c>
      <c r="P14" s="73">
        <v>3</v>
      </c>
      <c r="Q14" s="74">
        <v>2</v>
      </c>
      <c r="R14" s="44" t="s">
        <v>140</v>
      </c>
      <c r="S14" s="73"/>
      <c r="T14" s="74"/>
      <c r="U14" s="75"/>
      <c r="V14" s="73"/>
      <c r="W14" s="74"/>
      <c r="X14" s="44"/>
      <c r="Y14" s="7">
        <f t="shared" si="0"/>
        <v>180</v>
      </c>
      <c r="Z14" s="45">
        <f t="shared" si="1"/>
        <v>8</v>
      </c>
    </row>
    <row r="15" spans="1:26" ht="13.5" customHeight="1" x14ac:dyDescent="0.2">
      <c r="A15" s="64" t="s">
        <v>141</v>
      </c>
      <c r="B15" s="65" t="s">
        <v>142</v>
      </c>
      <c r="C15" s="66" t="s">
        <v>143</v>
      </c>
      <c r="D15" s="66" t="s">
        <v>144</v>
      </c>
      <c r="E15" s="66" t="s">
        <v>145</v>
      </c>
      <c r="F15" s="67">
        <v>45</v>
      </c>
      <c r="G15" s="68">
        <v>2</v>
      </c>
      <c r="H15" s="69">
        <v>2</v>
      </c>
      <c r="I15" s="27" t="s">
        <v>146</v>
      </c>
      <c r="J15" s="68">
        <v>2</v>
      </c>
      <c r="K15" s="69">
        <v>2</v>
      </c>
      <c r="L15" s="27" t="s">
        <v>147</v>
      </c>
      <c r="M15" s="68">
        <v>1</v>
      </c>
      <c r="N15" s="69">
        <v>1</v>
      </c>
      <c r="O15" s="27" t="s">
        <v>148</v>
      </c>
      <c r="P15" s="68">
        <v>1</v>
      </c>
      <c r="Q15" s="69">
        <v>1</v>
      </c>
      <c r="R15" s="27" t="s">
        <v>149</v>
      </c>
      <c r="S15" s="68">
        <v>1</v>
      </c>
      <c r="T15" s="69">
        <v>1</v>
      </c>
      <c r="U15" s="27" t="s">
        <v>150</v>
      </c>
      <c r="V15" s="68">
        <v>1</v>
      </c>
      <c r="W15" s="69">
        <v>1</v>
      </c>
      <c r="X15" s="27" t="s">
        <v>151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152</v>
      </c>
      <c r="B16" s="49" t="s">
        <v>153</v>
      </c>
      <c r="C16" s="50" t="s">
        <v>154</v>
      </c>
      <c r="D16" s="50" t="s">
        <v>155</v>
      </c>
      <c r="E16" s="50" t="s">
        <v>156</v>
      </c>
      <c r="F16" s="51">
        <v>45</v>
      </c>
      <c r="G16" s="52">
        <v>2</v>
      </c>
      <c r="H16" s="46">
        <v>2</v>
      </c>
      <c r="I16" s="28" t="s">
        <v>157</v>
      </c>
      <c r="J16" s="52">
        <v>2</v>
      </c>
      <c r="K16" s="46">
        <v>2</v>
      </c>
      <c r="L16" s="28" t="s">
        <v>158</v>
      </c>
      <c r="M16" s="52">
        <v>1</v>
      </c>
      <c r="N16" s="46">
        <v>1</v>
      </c>
      <c r="O16" s="28" t="s">
        <v>159</v>
      </c>
      <c r="P16" s="52">
        <v>1</v>
      </c>
      <c r="Q16" s="46">
        <v>1</v>
      </c>
      <c r="R16" s="28" t="s">
        <v>160</v>
      </c>
      <c r="S16" s="52">
        <v>1</v>
      </c>
      <c r="T16" s="46">
        <v>1</v>
      </c>
      <c r="U16" s="28" t="s">
        <v>161</v>
      </c>
      <c r="V16" s="52">
        <v>1</v>
      </c>
      <c r="W16" s="46">
        <v>1</v>
      </c>
      <c r="X16" s="28" t="s">
        <v>162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163</v>
      </c>
      <c r="B17" s="49" t="s">
        <v>164</v>
      </c>
      <c r="C17" s="50"/>
      <c r="D17" s="50" t="s">
        <v>165</v>
      </c>
      <c r="E17" s="50" t="s">
        <v>166</v>
      </c>
      <c r="F17" s="51">
        <v>45</v>
      </c>
      <c r="G17" s="52">
        <v>2</v>
      </c>
      <c r="H17" s="46">
        <v>2</v>
      </c>
      <c r="I17" s="28" t="s">
        <v>167</v>
      </c>
      <c r="J17" s="52">
        <v>2</v>
      </c>
      <c r="K17" s="46">
        <v>2</v>
      </c>
      <c r="L17" s="28" t="s">
        <v>168</v>
      </c>
      <c r="M17" s="52">
        <v>2</v>
      </c>
      <c r="N17" s="46">
        <v>2</v>
      </c>
      <c r="O17" s="28" t="s">
        <v>169</v>
      </c>
      <c r="P17" s="52">
        <v>2</v>
      </c>
      <c r="Q17" s="46">
        <v>2</v>
      </c>
      <c r="R17" s="28" t="s">
        <v>170</v>
      </c>
      <c r="S17" s="52">
        <v>2</v>
      </c>
      <c r="T17" s="46">
        <v>2</v>
      </c>
      <c r="U17" s="28" t="s">
        <v>171</v>
      </c>
      <c r="V17" s="52">
        <v>2</v>
      </c>
      <c r="W17" s="46">
        <v>2</v>
      </c>
      <c r="X17" s="28" t="s">
        <v>172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143" t="s">
        <v>9854</v>
      </c>
      <c r="B18" s="49" t="s">
        <v>173</v>
      </c>
      <c r="C18" s="50" t="s">
        <v>174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175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176</v>
      </c>
      <c r="B19" s="49" t="s">
        <v>177</v>
      </c>
      <c r="C19" s="50"/>
      <c r="D19" s="50" t="s">
        <v>178</v>
      </c>
      <c r="E19" s="50" t="s">
        <v>179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180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181</v>
      </c>
      <c r="B20" s="49" t="s">
        <v>182</v>
      </c>
      <c r="C20" s="50" t="s">
        <v>183</v>
      </c>
      <c r="D20" s="50" t="s">
        <v>184</v>
      </c>
      <c r="E20" s="50" t="s">
        <v>185</v>
      </c>
      <c r="F20" s="51">
        <v>45</v>
      </c>
      <c r="G20" s="52">
        <v>1</v>
      </c>
      <c r="H20" s="46">
        <v>2</v>
      </c>
      <c r="I20" s="28" t="s">
        <v>186</v>
      </c>
      <c r="J20" s="52">
        <v>1</v>
      </c>
      <c r="K20" s="46">
        <v>2</v>
      </c>
      <c r="L20" s="28" t="s">
        <v>187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188</v>
      </c>
      <c r="B21" s="49" t="s">
        <v>189</v>
      </c>
      <c r="C21" s="50"/>
      <c r="D21" s="50" t="s">
        <v>190</v>
      </c>
      <c r="E21" s="50" t="s">
        <v>191</v>
      </c>
      <c r="F21" s="51">
        <v>45</v>
      </c>
      <c r="G21" s="52">
        <v>1</v>
      </c>
      <c r="H21" s="46">
        <v>1</v>
      </c>
      <c r="I21" s="28" t="s">
        <v>192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193</v>
      </c>
      <c r="B22" s="49" t="s">
        <v>194</v>
      </c>
      <c r="C22" s="50" t="s">
        <v>195</v>
      </c>
      <c r="D22" s="50" t="s">
        <v>196</v>
      </c>
      <c r="E22" s="50" t="s">
        <v>197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198</v>
      </c>
      <c r="V22" s="52">
        <v>1</v>
      </c>
      <c r="W22" s="46">
        <v>1</v>
      </c>
      <c r="X22" s="28" t="s">
        <v>199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200</v>
      </c>
      <c r="B23" s="49" t="s">
        <v>201</v>
      </c>
      <c r="C23" s="50"/>
      <c r="D23" s="50" t="s">
        <v>202</v>
      </c>
      <c r="E23" s="50" t="s">
        <v>203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204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71" t="s">
        <v>205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3"/>
    </row>
    <row r="25" spans="1:26" ht="13.5" customHeight="1" thickBot="1" x14ac:dyDescent="0.25">
      <c r="A25" s="97" t="s">
        <v>206</v>
      </c>
      <c r="B25" s="98" t="s">
        <v>207</v>
      </c>
      <c r="C25" s="99"/>
      <c r="D25" s="99"/>
      <c r="E25" s="99"/>
      <c r="F25" s="100"/>
      <c r="G25" s="101"/>
      <c r="H25" s="102">
        <v>2</v>
      </c>
      <c r="I25" s="103"/>
      <c r="J25" s="101"/>
      <c r="K25" s="102">
        <v>2</v>
      </c>
      <c r="L25" s="104"/>
      <c r="M25" s="101"/>
      <c r="N25" s="102">
        <v>2</v>
      </c>
      <c r="O25" s="103"/>
      <c r="P25" s="101"/>
      <c r="Q25" s="102">
        <v>4</v>
      </c>
      <c r="R25" s="104"/>
      <c r="S25" s="101"/>
      <c r="T25" s="102">
        <v>2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14</v>
      </c>
    </row>
    <row r="26" spans="1:26" ht="13.5" customHeight="1" thickTop="1" thickBot="1" x14ac:dyDescent="0.25">
      <c r="A26" s="93" t="s">
        <v>208</v>
      </c>
      <c r="B26" s="94" t="s">
        <v>209</v>
      </c>
      <c r="C26" s="95"/>
      <c r="D26" s="95"/>
      <c r="E26" s="95" t="s">
        <v>210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211</v>
      </c>
      <c r="V26" s="29">
        <v>0</v>
      </c>
      <c r="W26" s="30">
        <v>3</v>
      </c>
      <c r="X26" s="31" t="s">
        <v>212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74" t="s">
        <v>213</v>
      </c>
      <c r="B27" s="175"/>
      <c r="C27" s="175"/>
      <c r="D27" s="175"/>
      <c r="E27" s="175"/>
      <c r="F27" s="176"/>
      <c r="G27" s="20">
        <f>SUM(G8:G26)</f>
        <v>15</v>
      </c>
      <c r="H27" s="21">
        <f t="shared" ref="H27:W27" si="4">SUM(H8:H26)</f>
        <v>31</v>
      </c>
      <c r="I27" s="22"/>
      <c r="J27" s="20">
        <f t="shared" si="4"/>
        <v>14</v>
      </c>
      <c r="K27" s="21">
        <f t="shared" si="4"/>
        <v>30</v>
      </c>
      <c r="L27" s="22"/>
      <c r="M27" s="20">
        <f t="shared" si="4"/>
        <v>13</v>
      </c>
      <c r="N27" s="21">
        <f t="shared" si="4"/>
        <v>29</v>
      </c>
      <c r="O27" s="22"/>
      <c r="P27" s="20">
        <f t="shared" si="4"/>
        <v>12</v>
      </c>
      <c r="Q27" s="21">
        <f t="shared" si="4"/>
        <v>30</v>
      </c>
      <c r="R27" s="22"/>
      <c r="S27" s="20">
        <f t="shared" si="4"/>
        <v>10</v>
      </c>
      <c r="T27" s="21">
        <f t="shared" si="4"/>
        <v>31</v>
      </c>
      <c r="U27" s="22"/>
      <c r="V27" s="20">
        <f t="shared" si="4"/>
        <v>10</v>
      </c>
      <c r="W27" s="21">
        <f t="shared" si="4"/>
        <v>29</v>
      </c>
      <c r="X27" s="22"/>
      <c r="Y27" s="23">
        <f>SUM(Y8:Y26)</f>
        <v>1110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29" t="s">
        <v>9852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215</v>
      </c>
      <c r="U32" s="15"/>
    </row>
    <row r="33" spans="1:21" ht="12" customHeight="1" x14ac:dyDescent="0.2">
      <c r="A33" s="80" t="s">
        <v>216</v>
      </c>
      <c r="E33" s="1" t="s">
        <v>217</v>
      </c>
      <c r="F33" s="80"/>
      <c r="J33" s="1" t="s">
        <v>218</v>
      </c>
      <c r="K33" s="80"/>
      <c r="N33" s="80"/>
      <c r="O33" s="80"/>
      <c r="P33" s="80" t="s">
        <v>219</v>
      </c>
      <c r="Q33" s="80"/>
      <c r="S33" s="80"/>
      <c r="T33" s="91"/>
      <c r="U33" s="15"/>
    </row>
    <row r="34" spans="1:21" ht="12" customHeight="1" x14ac:dyDescent="0.2">
      <c r="A34" s="80" t="s">
        <v>220</v>
      </c>
      <c r="E34" s="1" t="s">
        <v>221</v>
      </c>
      <c r="F34" s="80"/>
      <c r="J34" s="1" t="s">
        <v>222</v>
      </c>
      <c r="K34" s="80"/>
      <c r="N34" s="80"/>
      <c r="O34" s="80"/>
      <c r="P34" s="80" t="s">
        <v>223</v>
      </c>
      <c r="Q34" s="80"/>
      <c r="S34" s="80"/>
      <c r="T34" s="91"/>
      <c r="U34" s="15"/>
    </row>
    <row r="35" spans="1:21" ht="12" customHeight="1" x14ac:dyDescent="0.2">
      <c r="A35" s="1" t="s">
        <v>224</v>
      </c>
      <c r="E35" s="1" t="s">
        <v>225</v>
      </c>
      <c r="J35" s="1" t="s">
        <v>226</v>
      </c>
      <c r="P35" s="1" t="s">
        <v>227</v>
      </c>
      <c r="T35" s="15"/>
      <c r="U35" s="15"/>
    </row>
    <row r="36" spans="1:21" ht="12" customHeight="1" x14ac:dyDescent="0.2">
      <c r="A36" s="1" t="s">
        <v>228</v>
      </c>
      <c r="J36" s="1" t="s">
        <v>229</v>
      </c>
      <c r="P36" s="142" t="s">
        <v>9855</v>
      </c>
      <c r="T36" s="15"/>
      <c r="U36" s="15"/>
    </row>
    <row r="37" spans="1:21" ht="12" customHeight="1" x14ac:dyDescent="0.2">
      <c r="A37" s="1" t="s">
        <v>230</v>
      </c>
      <c r="J37" s="1" t="s">
        <v>231</v>
      </c>
      <c r="T37" s="15"/>
      <c r="U37" s="15"/>
    </row>
    <row r="38" spans="1:21" ht="12" customHeight="1" x14ac:dyDescent="0.2">
      <c r="A38" s="130" t="s">
        <v>9853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232</v>
      </c>
      <c r="S40" s="15"/>
      <c r="T40" s="15"/>
    </row>
    <row r="41" spans="1:21" ht="12" customHeight="1" x14ac:dyDescent="0.2">
      <c r="A41" s="1" t="s">
        <v>233</v>
      </c>
    </row>
    <row r="42" spans="1:21" ht="12" customHeight="1" x14ac:dyDescent="0.2">
      <c r="A42" s="8" t="s">
        <v>234</v>
      </c>
    </row>
    <row r="43" spans="1:21" ht="12" customHeight="1" x14ac:dyDescent="0.2">
      <c r="A43" s="1" t="s">
        <v>235</v>
      </c>
    </row>
    <row r="44" spans="1:21" ht="12" customHeight="1" x14ac:dyDescent="0.2">
      <c r="A44" s="1" t="s">
        <v>236</v>
      </c>
    </row>
    <row r="45" spans="1:21" ht="12" customHeight="1" x14ac:dyDescent="0.2">
      <c r="A45" s="1" t="s">
        <v>237</v>
      </c>
    </row>
    <row r="46" spans="1:21" ht="13.5" customHeight="1" x14ac:dyDescent="0.2"/>
    <row r="47" spans="1:21" x14ac:dyDescent="0.2">
      <c r="A47" s="92"/>
      <c r="U47" s="15"/>
    </row>
    <row r="48" spans="1:21" x14ac:dyDescent="0.2">
      <c r="A48" s="80"/>
      <c r="E48" s="80"/>
      <c r="H48" s="80"/>
      <c r="K48" s="80"/>
      <c r="L48" s="80"/>
      <c r="M48" s="80"/>
      <c r="N48" s="80"/>
      <c r="P48" s="80"/>
      <c r="R48" s="91"/>
      <c r="T48" s="15"/>
      <c r="U48" s="15"/>
    </row>
    <row r="49" spans="1:21" x14ac:dyDescent="0.2">
      <c r="A49" s="80"/>
      <c r="E49" s="80"/>
      <c r="H49" s="80"/>
      <c r="K49" s="80"/>
      <c r="L49" s="80"/>
      <c r="M49" s="80"/>
      <c r="N49" s="80"/>
      <c r="P49" s="80"/>
      <c r="R49" s="91"/>
      <c r="T49" s="15"/>
      <c r="U49" s="15"/>
    </row>
    <row r="50" spans="1:21" x14ac:dyDescent="0.2">
      <c r="R50" s="15"/>
      <c r="T50" s="15"/>
      <c r="U50" s="15"/>
    </row>
    <row r="51" spans="1:21" x14ac:dyDescent="0.2">
      <c r="R51" s="15"/>
      <c r="T51" s="15"/>
      <c r="U51" s="15"/>
    </row>
    <row r="52" spans="1:21" x14ac:dyDescent="0.2">
      <c r="R52" s="15"/>
      <c r="T52" s="15"/>
      <c r="U52" s="15"/>
    </row>
    <row r="53" spans="1:21" x14ac:dyDescent="0.2">
      <c r="T53" s="15"/>
      <c r="U53" s="15"/>
    </row>
    <row r="54" spans="1:21" x14ac:dyDescent="0.2">
      <c r="A54" s="92"/>
      <c r="S54" s="15"/>
      <c r="T54" s="15"/>
    </row>
  </sheetData>
  <sheetProtection password="CEBE" sheet="1" objects="1" scenarios="1"/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3290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3291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3292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3293</v>
      </c>
      <c r="B4" s="192"/>
      <c r="C4" s="192"/>
      <c r="D4" s="192"/>
      <c r="E4" s="192"/>
      <c r="F4" s="193"/>
      <c r="G4" s="177" t="s">
        <v>3294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3295</v>
      </c>
      <c r="B5" s="198" t="s">
        <v>3296</v>
      </c>
      <c r="C5" s="189" t="s">
        <v>3297</v>
      </c>
      <c r="D5" s="189" t="s">
        <v>3298</v>
      </c>
      <c r="E5" s="184" t="s">
        <v>3299</v>
      </c>
      <c r="F5" s="185" t="s">
        <v>3300</v>
      </c>
      <c r="G5" s="177" t="s">
        <v>3301</v>
      </c>
      <c r="H5" s="178"/>
      <c r="I5" s="179"/>
      <c r="J5" s="177" t="s">
        <v>3302</v>
      </c>
      <c r="K5" s="178"/>
      <c r="L5" s="179"/>
      <c r="M5" s="177" t="s">
        <v>3303</v>
      </c>
      <c r="N5" s="178"/>
      <c r="O5" s="179"/>
      <c r="P5" s="177" t="s">
        <v>3304</v>
      </c>
      <c r="Q5" s="178"/>
      <c r="R5" s="179"/>
      <c r="S5" s="177" t="s">
        <v>3305</v>
      </c>
      <c r="T5" s="178"/>
      <c r="U5" s="179"/>
      <c r="V5" s="177" t="s">
        <v>3306</v>
      </c>
      <c r="W5" s="178"/>
      <c r="X5" s="179"/>
      <c r="Y5" s="180" t="s">
        <v>3307</v>
      </c>
      <c r="Z5" s="182" t="s">
        <v>3308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3309</v>
      </c>
      <c r="H6" s="16" t="s">
        <v>3310</v>
      </c>
      <c r="I6" s="112" t="s">
        <v>3311</v>
      </c>
      <c r="J6" s="2" t="s">
        <v>3312</v>
      </c>
      <c r="K6" s="16" t="s">
        <v>3313</v>
      </c>
      <c r="L6" s="112" t="s">
        <v>3314</v>
      </c>
      <c r="M6" s="2" t="s">
        <v>3315</v>
      </c>
      <c r="N6" s="16" t="s">
        <v>3316</v>
      </c>
      <c r="O6" s="112" t="s">
        <v>3317</v>
      </c>
      <c r="P6" s="2" t="s">
        <v>3318</v>
      </c>
      <c r="Q6" s="16" t="s">
        <v>3319</v>
      </c>
      <c r="R6" s="112" t="s">
        <v>3320</v>
      </c>
      <c r="S6" s="2" t="s">
        <v>3321</v>
      </c>
      <c r="T6" s="16" t="s">
        <v>3322</v>
      </c>
      <c r="U6" s="112" t="s">
        <v>3323</v>
      </c>
      <c r="V6" s="2" t="s">
        <v>3324</v>
      </c>
      <c r="W6" s="16" t="s">
        <v>3325</v>
      </c>
      <c r="X6" s="17" t="s">
        <v>3326</v>
      </c>
      <c r="Y6" s="181"/>
      <c r="Z6" s="183"/>
    </row>
    <row r="7" spans="1:26" ht="13.5" customHeight="1" thickTop="1" thickBot="1" x14ac:dyDescent="0.25">
      <c r="A7" s="168" t="s">
        <v>3327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3328</v>
      </c>
      <c r="B8" s="54" t="s">
        <v>3329</v>
      </c>
      <c r="C8" s="55" t="s">
        <v>3330</v>
      </c>
      <c r="D8" s="55" t="s">
        <v>3331</v>
      </c>
      <c r="E8" s="55" t="s">
        <v>3332</v>
      </c>
      <c r="F8" s="56">
        <v>60</v>
      </c>
      <c r="G8" s="57">
        <v>2</v>
      </c>
      <c r="H8" s="58">
        <v>9</v>
      </c>
      <c r="I8" s="62" t="s">
        <v>3333</v>
      </c>
      <c r="J8" s="57">
        <v>2</v>
      </c>
      <c r="K8" s="58">
        <v>9</v>
      </c>
      <c r="L8" s="59" t="s">
        <v>3334</v>
      </c>
      <c r="M8" s="57">
        <v>2</v>
      </c>
      <c r="N8" s="58">
        <v>9</v>
      </c>
      <c r="O8" s="62" t="s">
        <v>3335</v>
      </c>
      <c r="P8" s="57">
        <v>2</v>
      </c>
      <c r="Q8" s="58">
        <v>9</v>
      </c>
      <c r="R8" s="59" t="s">
        <v>3336</v>
      </c>
      <c r="S8" s="57">
        <v>2</v>
      </c>
      <c r="T8" s="58">
        <v>9</v>
      </c>
      <c r="U8" s="62" t="s">
        <v>3337</v>
      </c>
      <c r="V8" s="57">
        <v>2</v>
      </c>
      <c r="W8" s="58">
        <v>9</v>
      </c>
      <c r="X8" s="59" t="s">
        <v>3338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3339</v>
      </c>
      <c r="B9" s="49" t="s">
        <v>3340</v>
      </c>
      <c r="C9" s="50" t="s">
        <v>3341</v>
      </c>
      <c r="D9" s="50" t="s">
        <v>3342</v>
      </c>
      <c r="E9" s="50" t="s">
        <v>3343</v>
      </c>
      <c r="F9" s="51">
        <v>60</v>
      </c>
      <c r="G9" s="52">
        <v>1</v>
      </c>
      <c r="H9" s="46">
        <v>3</v>
      </c>
      <c r="I9" s="47" t="s">
        <v>3344</v>
      </c>
      <c r="J9" s="52">
        <v>1</v>
      </c>
      <c r="K9" s="46">
        <v>3</v>
      </c>
      <c r="L9" s="28" t="s">
        <v>3345</v>
      </c>
      <c r="M9" s="52">
        <v>1</v>
      </c>
      <c r="N9" s="46">
        <v>3</v>
      </c>
      <c r="O9" s="47" t="s">
        <v>3346</v>
      </c>
      <c r="P9" s="52">
        <v>1</v>
      </c>
      <c r="Q9" s="46">
        <v>3</v>
      </c>
      <c r="R9" s="28" t="s">
        <v>3347</v>
      </c>
      <c r="S9" s="52">
        <v>1</v>
      </c>
      <c r="T9" s="46">
        <v>3</v>
      </c>
      <c r="U9" s="47" t="s">
        <v>3348</v>
      </c>
      <c r="V9" s="52">
        <v>1</v>
      </c>
      <c r="W9" s="46">
        <v>3</v>
      </c>
      <c r="X9" s="28" t="s">
        <v>3349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3350</v>
      </c>
      <c r="B10" s="49" t="s">
        <v>3351</v>
      </c>
      <c r="C10" s="50" t="s">
        <v>3352</v>
      </c>
      <c r="D10" s="50" t="s">
        <v>3353</v>
      </c>
      <c r="E10" s="50" t="s">
        <v>3354</v>
      </c>
      <c r="F10" s="51">
        <v>60</v>
      </c>
      <c r="G10" s="52">
        <v>6</v>
      </c>
      <c r="H10" s="46">
        <v>3</v>
      </c>
      <c r="I10" s="47" t="s">
        <v>3355</v>
      </c>
      <c r="J10" s="52">
        <v>6</v>
      </c>
      <c r="K10" s="46">
        <v>3</v>
      </c>
      <c r="L10" s="28" t="s">
        <v>3356</v>
      </c>
      <c r="M10" s="52">
        <v>6</v>
      </c>
      <c r="N10" s="46">
        <v>3</v>
      </c>
      <c r="O10" s="47" t="s">
        <v>3357</v>
      </c>
      <c r="P10" s="52">
        <v>6</v>
      </c>
      <c r="Q10" s="46">
        <v>3</v>
      </c>
      <c r="R10" s="28" t="s">
        <v>3358</v>
      </c>
      <c r="S10" s="52">
        <v>6</v>
      </c>
      <c r="T10" s="46">
        <v>3</v>
      </c>
      <c r="U10" s="47" t="s">
        <v>3359</v>
      </c>
      <c r="V10" s="52">
        <v>6</v>
      </c>
      <c r="W10" s="46">
        <v>3</v>
      </c>
      <c r="X10" s="28" t="s">
        <v>3360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3361</v>
      </c>
      <c r="B11" s="49" t="s">
        <v>3362</v>
      </c>
      <c r="C11" s="50" t="s">
        <v>3363</v>
      </c>
      <c r="D11" s="50" t="s">
        <v>3364</v>
      </c>
      <c r="E11" s="50" t="s">
        <v>3365</v>
      </c>
      <c r="F11" s="51">
        <v>45</v>
      </c>
      <c r="G11" s="52"/>
      <c r="H11" s="46"/>
      <c r="I11" s="47"/>
      <c r="J11" s="52"/>
      <c r="K11" s="46"/>
      <c r="L11" s="28"/>
      <c r="M11" s="52">
        <v>0</v>
      </c>
      <c r="N11" s="46">
        <v>2</v>
      </c>
      <c r="O11" s="47" t="s">
        <v>3366</v>
      </c>
      <c r="P11" s="52">
        <v>0</v>
      </c>
      <c r="Q11" s="46">
        <v>2</v>
      </c>
      <c r="R11" s="28" t="s">
        <v>3367</v>
      </c>
      <c r="S11" s="52">
        <v>0</v>
      </c>
      <c r="T11" s="46">
        <v>2</v>
      </c>
      <c r="U11" s="47" t="s">
        <v>3368</v>
      </c>
      <c r="V11" s="52"/>
      <c r="W11" s="46"/>
      <c r="X11" s="28"/>
      <c r="Y11" s="6">
        <f t="shared" si="0"/>
        <v>0</v>
      </c>
      <c r="Z11" s="19">
        <f t="shared" si="1"/>
        <v>6</v>
      </c>
    </row>
    <row r="12" spans="1:26" ht="13.5" customHeight="1" x14ac:dyDescent="0.2">
      <c r="A12" s="48" t="s">
        <v>3369</v>
      </c>
      <c r="B12" s="49" t="s">
        <v>3370</v>
      </c>
      <c r="C12" s="50" t="s">
        <v>3371</v>
      </c>
      <c r="D12" s="50" t="s">
        <v>3372</v>
      </c>
      <c r="E12" s="50" t="s">
        <v>3373</v>
      </c>
      <c r="F12" s="51">
        <v>60</v>
      </c>
      <c r="G12" s="52">
        <v>1</v>
      </c>
      <c r="H12" s="46">
        <v>2</v>
      </c>
      <c r="I12" s="47" t="s">
        <v>3374</v>
      </c>
      <c r="J12" s="52">
        <v>1</v>
      </c>
      <c r="K12" s="46">
        <v>2</v>
      </c>
      <c r="L12" s="28" t="s">
        <v>3375</v>
      </c>
      <c r="M12" s="52">
        <v>1</v>
      </c>
      <c r="N12" s="46">
        <v>2</v>
      </c>
      <c r="O12" s="47" t="s">
        <v>3376</v>
      </c>
      <c r="P12" s="52">
        <v>1</v>
      </c>
      <c r="Q12" s="46">
        <v>2</v>
      </c>
      <c r="R12" s="28" t="s">
        <v>3377</v>
      </c>
      <c r="S12" s="52">
        <v>1</v>
      </c>
      <c r="T12" s="46">
        <v>2</v>
      </c>
      <c r="U12" s="47" t="s">
        <v>3378</v>
      </c>
      <c r="V12" s="52">
        <v>1</v>
      </c>
      <c r="W12" s="46">
        <v>2</v>
      </c>
      <c r="X12" s="28" t="s">
        <v>3379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3380</v>
      </c>
      <c r="B13" s="77" t="s">
        <v>3381</v>
      </c>
      <c r="C13" s="78"/>
      <c r="D13" s="78" t="s">
        <v>3382</v>
      </c>
      <c r="E13" s="78" t="s">
        <v>3383</v>
      </c>
      <c r="F13" s="79">
        <v>45</v>
      </c>
      <c r="G13" s="73">
        <v>1</v>
      </c>
      <c r="H13" s="74">
        <v>2</v>
      </c>
      <c r="I13" s="75" t="s">
        <v>3384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3385</v>
      </c>
      <c r="B14" s="77" t="s">
        <v>3386</v>
      </c>
      <c r="C14" s="78" t="s">
        <v>3387</v>
      </c>
      <c r="D14" s="78" t="s">
        <v>3388</v>
      </c>
      <c r="E14" s="78" t="s">
        <v>3389</v>
      </c>
      <c r="F14" s="79">
        <v>60</v>
      </c>
      <c r="G14" s="73">
        <v>0.5</v>
      </c>
      <c r="H14" s="74">
        <v>2</v>
      </c>
      <c r="I14" s="75" t="s">
        <v>3390</v>
      </c>
      <c r="J14" s="73">
        <v>0.5</v>
      </c>
      <c r="K14" s="74">
        <v>2</v>
      </c>
      <c r="L14" s="44" t="s">
        <v>3391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3392</v>
      </c>
      <c r="B15" s="65" t="s">
        <v>3393</v>
      </c>
      <c r="C15" s="66" t="s">
        <v>3394</v>
      </c>
      <c r="D15" s="66" t="s">
        <v>3395</v>
      </c>
      <c r="E15" s="66" t="s">
        <v>3396</v>
      </c>
      <c r="F15" s="67">
        <v>45</v>
      </c>
      <c r="G15" s="68">
        <v>2</v>
      </c>
      <c r="H15" s="69">
        <v>2</v>
      </c>
      <c r="I15" s="27" t="s">
        <v>3397</v>
      </c>
      <c r="J15" s="68">
        <v>2</v>
      </c>
      <c r="K15" s="69">
        <v>2</v>
      </c>
      <c r="L15" s="27" t="s">
        <v>3398</v>
      </c>
      <c r="M15" s="68">
        <v>1</v>
      </c>
      <c r="N15" s="69">
        <v>1</v>
      </c>
      <c r="O15" s="27" t="s">
        <v>3399</v>
      </c>
      <c r="P15" s="68">
        <v>1</v>
      </c>
      <c r="Q15" s="69">
        <v>1</v>
      </c>
      <c r="R15" s="27" t="s">
        <v>3400</v>
      </c>
      <c r="S15" s="68">
        <v>1</v>
      </c>
      <c r="T15" s="69">
        <v>1</v>
      </c>
      <c r="U15" s="27" t="s">
        <v>3401</v>
      </c>
      <c r="V15" s="68">
        <v>1</v>
      </c>
      <c r="W15" s="69">
        <v>1</v>
      </c>
      <c r="X15" s="27" t="s">
        <v>3402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3403</v>
      </c>
      <c r="B16" s="49" t="s">
        <v>3404</v>
      </c>
      <c r="C16" s="50" t="s">
        <v>3405</v>
      </c>
      <c r="D16" s="50" t="s">
        <v>3406</v>
      </c>
      <c r="E16" s="50" t="s">
        <v>3407</v>
      </c>
      <c r="F16" s="51">
        <v>45</v>
      </c>
      <c r="G16" s="52">
        <v>2</v>
      </c>
      <c r="H16" s="46">
        <v>2</v>
      </c>
      <c r="I16" s="28" t="s">
        <v>3408</v>
      </c>
      <c r="J16" s="52">
        <v>2</v>
      </c>
      <c r="K16" s="46">
        <v>2</v>
      </c>
      <c r="L16" s="28" t="s">
        <v>3409</v>
      </c>
      <c r="M16" s="52">
        <v>1</v>
      </c>
      <c r="N16" s="46">
        <v>1</v>
      </c>
      <c r="O16" s="28" t="s">
        <v>3410</v>
      </c>
      <c r="P16" s="52">
        <v>1</v>
      </c>
      <c r="Q16" s="46">
        <v>1</v>
      </c>
      <c r="R16" s="28" t="s">
        <v>3411</v>
      </c>
      <c r="S16" s="52">
        <v>1</v>
      </c>
      <c r="T16" s="46">
        <v>1</v>
      </c>
      <c r="U16" s="28" t="s">
        <v>3412</v>
      </c>
      <c r="V16" s="52">
        <v>1</v>
      </c>
      <c r="W16" s="46">
        <v>1</v>
      </c>
      <c r="X16" s="28" t="s">
        <v>3413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3414</v>
      </c>
      <c r="B17" s="49" t="s">
        <v>3415</v>
      </c>
      <c r="C17" s="50"/>
      <c r="D17" s="50" t="s">
        <v>3416</v>
      </c>
      <c r="E17" s="50" t="s">
        <v>3417</v>
      </c>
      <c r="F17" s="51">
        <v>45</v>
      </c>
      <c r="G17" s="52">
        <v>2</v>
      </c>
      <c r="H17" s="46">
        <v>2</v>
      </c>
      <c r="I17" s="28" t="s">
        <v>3418</v>
      </c>
      <c r="J17" s="52">
        <v>2</v>
      </c>
      <c r="K17" s="46">
        <v>2</v>
      </c>
      <c r="L17" s="28" t="s">
        <v>3419</v>
      </c>
      <c r="M17" s="52">
        <v>2</v>
      </c>
      <c r="N17" s="46">
        <v>2</v>
      </c>
      <c r="O17" s="28" t="s">
        <v>3420</v>
      </c>
      <c r="P17" s="52">
        <v>2</v>
      </c>
      <c r="Q17" s="46">
        <v>2</v>
      </c>
      <c r="R17" s="28" t="s">
        <v>3421</v>
      </c>
      <c r="S17" s="52">
        <v>2</v>
      </c>
      <c r="T17" s="46">
        <v>2</v>
      </c>
      <c r="U17" s="28" t="s">
        <v>3422</v>
      </c>
      <c r="V17" s="52">
        <v>2</v>
      </c>
      <c r="W17" s="46">
        <v>2</v>
      </c>
      <c r="X17" s="28" t="s">
        <v>3423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3424</v>
      </c>
      <c r="B18" s="49" t="s">
        <v>3425</v>
      </c>
      <c r="C18" s="50" t="s">
        <v>3426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3427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3428</v>
      </c>
      <c r="B19" s="49" t="s">
        <v>3429</v>
      </c>
      <c r="C19" s="50"/>
      <c r="D19" s="50" t="s">
        <v>3430</v>
      </c>
      <c r="E19" s="50" t="s">
        <v>3431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3432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3433</v>
      </c>
      <c r="B20" s="49" t="s">
        <v>3434</v>
      </c>
      <c r="C20" s="50" t="s">
        <v>3435</v>
      </c>
      <c r="D20" s="50" t="s">
        <v>3436</v>
      </c>
      <c r="E20" s="50" t="s">
        <v>3437</v>
      </c>
      <c r="F20" s="51">
        <v>45</v>
      </c>
      <c r="G20" s="52">
        <v>1</v>
      </c>
      <c r="H20" s="46">
        <v>2</v>
      </c>
      <c r="I20" s="28" t="s">
        <v>3438</v>
      </c>
      <c r="J20" s="52">
        <v>1</v>
      </c>
      <c r="K20" s="46">
        <v>2</v>
      </c>
      <c r="L20" s="28" t="s">
        <v>3439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3440</v>
      </c>
      <c r="B21" s="49" t="s">
        <v>3441</v>
      </c>
      <c r="C21" s="50"/>
      <c r="D21" s="50" t="s">
        <v>3442</v>
      </c>
      <c r="E21" s="50" t="s">
        <v>3443</v>
      </c>
      <c r="F21" s="51">
        <v>45</v>
      </c>
      <c r="G21" s="52">
        <v>1</v>
      </c>
      <c r="H21" s="46">
        <v>1</v>
      </c>
      <c r="I21" s="28" t="s">
        <v>3444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3445</v>
      </c>
      <c r="B22" s="49" t="s">
        <v>3446</v>
      </c>
      <c r="C22" s="50" t="s">
        <v>3447</v>
      </c>
      <c r="D22" s="50" t="s">
        <v>3448</v>
      </c>
      <c r="E22" s="50" t="s">
        <v>3449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3450</v>
      </c>
      <c r="V22" s="52">
        <v>1</v>
      </c>
      <c r="W22" s="46">
        <v>1</v>
      </c>
      <c r="X22" s="28" t="s">
        <v>3451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3452</v>
      </c>
      <c r="B23" s="49" t="s">
        <v>3453</v>
      </c>
      <c r="C23" s="50"/>
      <c r="D23" s="50" t="s">
        <v>3454</v>
      </c>
      <c r="E23" s="50" t="s">
        <v>3455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3456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71" t="s">
        <v>3457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</row>
    <row r="25" spans="1:26" ht="13.5" customHeight="1" thickBot="1" x14ac:dyDescent="0.25">
      <c r="A25" s="97" t="s">
        <v>3458</v>
      </c>
      <c r="B25" s="128" t="s">
        <v>3459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3460</v>
      </c>
      <c r="B26" s="94" t="s">
        <v>3461</v>
      </c>
      <c r="C26" s="95"/>
      <c r="D26" s="95"/>
      <c r="E26" s="95" t="s">
        <v>3462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3463</v>
      </c>
      <c r="V26" s="29">
        <v>0</v>
      </c>
      <c r="W26" s="30">
        <v>3</v>
      </c>
      <c r="X26" s="31" t="s">
        <v>3464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74" t="s">
        <v>3465</v>
      </c>
      <c r="B27" s="175"/>
      <c r="C27" s="175"/>
      <c r="D27" s="175"/>
      <c r="E27" s="175"/>
      <c r="F27" s="176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15</v>
      </c>
      <c r="N27" s="21">
        <f t="shared" si="4"/>
        <v>30</v>
      </c>
      <c r="O27" s="22"/>
      <c r="P27" s="20">
        <f t="shared" si="4"/>
        <v>14</v>
      </c>
      <c r="Q27" s="21">
        <f t="shared" si="4"/>
        <v>29</v>
      </c>
      <c r="R27" s="22"/>
      <c r="S27" s="20">
        <f t="shared" si="4"/>
        <v>15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1455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29" t="s">
        <v>9852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215</v>
      </c>
      <c r="U32" s="15"/>
    </row>
    <row r="33" spans="1:21" ht="12" customHeight="1" x14ac:dyDescent="0.2">
      <c r="A33" s="80" t="s">
        <v>216</v>
      </c>
      <c r="E33" s="1" t="s">
        <v>217</v>
      </c>
      <c r="F33" s="80"/>
      <c r="J33" s="1" t="s">
        <v>218</v>
      </c>
      <c r="K33" s="80"/>
      <c r="N33" s="80"/>
      <c r="O33" s="80"/>
      <c r="P33" s="80" t="s">
        <v>219</v>
      </c>
      <c r="Q33" s="80"/>
      <c r="S33" s="80"/>
      <c r="T33" s="91"/>
      <c r="U33" s="15"/>
    </row>
    <row r="34" spans="1:21" ht="12" customHeight="1" x14ac:dyDescent="0.2">
      <c r="A34" s="80" t="s">
        <v>220</v>
      </c>
      <c r="E34" s="1" t="s">
        <v>221</v>
      </c>
      <c r="F34" s="80"/>
      <c r="J34" s="1" t="s">
        <v>222</v>
      </c>
      <c r="K34" s="80"/>
      <c r="N34" s="80"/>
      <c r="O34" s="80"/>
      <c r="P34" s="80" t="s">
        <v>223</v>
      </c>
      <c r="Q34" s="80"/>
      <c r="S34" s="80"/>
      <c r="T34" s="91"/>
      <c r="U34" s="15"/>
    </row>
    <row r="35" spans="1:21" ht="12" customHeight="1" x14ac:dyDescent="0.2">
      <c r="A35" s="1" t="s">
        <v>224</v>
      </c>
      <c r="E35" s="1" t="s">
        <v>225</v>
      </c>
      <c r="J35" s="1" t="s">
        <v>226</v>
      </c>
      <c r="P35" s="1" t="s">
        <v>227</v>
      </c>
      <c r="T35" s="15"/>
      <c r="U35" s="15"/>
    </row>
    <row r="36" spans="1:21" ht="12" customHeight="1" x14ac:dyDescent="0.2">
      <c r="A36" s="1" t="s">
        <v>228</v>
      </c>
      <c r="J36" s="1" t="s">
        <v>229</v>
      </c>
      <c r="P36" s="142" t="s">
        <v>9855</v>
      </c>
      <c r="T36" s="15"/>
      <c r="U36" s="15"/>
    </row>
    <row r="37" spans="1:21" ht="12" customHeight="1" x14ac:dyDescent="0.2">
      <c r="A37" s="1" t="s">
        <v>230</v>
      </c>
      <c r="J37" s="1" t="s">
        <v>231</v>
      </c>
      <c r="T37" s="15"/>
      <c r="U37" s="15"/>
    </row>
    <row r="38" spans="1:21" ht="12" customHeight="1" x14ac:dyDescent="0.2">
      <c r="A38" s="130" t="s">
        <v>9853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232</v>
      </c>
      <c r="S40" s="15"/>
      <c r="T40" s="15"/>
    </row>
    <row r="41" spans="1:21" ht="12" customHeight="1" x14ac:dyDescent="0.2">
      <c r="A41" s="1" t="s">
        <v>233</v>
      </c>
    </row>
    <row r="42" spans="1:21" ht="12" customHeight="1" x14ac:dyDescent="0.2">
      <c r="A42" s="8" t="s">
        <v>234</v>
      </c>
    </row>
    <row r="43" spans="1:21" ht="12" customHeight="1" x14ac:dyDescent="0.2">
      <c r="A43" s="1" t="s">
        <v>235</v>
      </c>
    </row>
    <row r="44" spans="1:21" ht="12" customHeight="1" x14ac:dyDescent="0.2">
      <c r="A44" s="1" t="s">
        <v>236</v>
      </c>
    </row>
    <row r="45" spans="1:21" ht="12" customHeight="1" x14ac:dyDescent="0.2">
      <c r="A45" s="1" t="s">
        <v>237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3466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3467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3468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3469</v>
      </c>
      <c r="B4" s="192"/>
      <c r="C4" s="192"/>
      <c r="D4" s="192"/>
      <c r="E4" s="192"/>
      <c r="F4" s="193"/>
      <c r="G4" s="177" t="s">
        <v>3470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3471</v>
      </c>
      <c r="B5" s="198" t="s">
        <v>3472</v>
      </c>
      <c r="C5" s="189" t="s">
        <v>3473</v>
      </c>
      <c r="D5" s="189" t="s">
        <v>3474</v>
      </c>
      <c r="E5" s="184" t="s">
        <v>3475</v>
      </c>
      <c r="F5" s="185" t="s">
        <v>3476</v>
      </c>
      <c r="G5" s="177" t="s">
        <v>3477</v>
      </c>
      <c r="H5" s="178"/>
      <c r="I5" s="179"/>
      <c r="J5" s="177" t="s">
        <v>3478</v>
      </c>
      <c r="K5" s="178"/>
      <c r="L5" s="179"/>
      <c r="M5" s="177" t="s">
        <v>3479</v>
      </c>
      <c r="N5" s="178"/>
      <c r="O5" s="179"/>
      <c r="P5" s="177" t="s">
        <v>3480</v>
      </c>
      <c r="Q5" s="178"/>
      <c r="R5" s="179"/>
      <c r="S5" s="177" t="s">
        <v>3481</v>
      </c>
      <c r="T5" s="178"/>
      <c r="U5" s="179"/>
      <c r="V5" s="177" t="s">
        <v>3482</v>
      </c>
      <c r="W5" s="178"/>
      <c r="X5" s="179"/>
      <c r="Y5" s="180" t="s">
        <v>3483</v>
      </c>
      <c r="Z5" s="182" t="s">
        <v>3484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3485</v>
      </c>
      <c r="H6" s="16" t="s">
        <v>3486</v>
      </c>
      <c r="I6" s="112" t="s">
        <v>3487</v>
      </c>
      <c r="J6" s="2" t="s">
        <v>3488</v>
      </c>
      <c r="K6" s="16" t="s">
        <v>3489</v>
      </c>
      <c r="L6" s="112" t="s">
        <v>3490</v>
      </c>
      <c r="M6" s="2" t="s">
        <v>3491</v>
      </c>
      <c r="N6" s="16" t="s">
        <v>3492</v>
      </c>
      <c r="O6" s="112" t="s">
        <v>3493</v>
      </c>
      <c r="P6" s="2" t="s">
        <v>3494</v>
      </c>
      <c r="Q6" s="16" t="s">
        <v>3495</v>
      </c>
      <c r="R6" s="112" t="s">
        <v>3496</v>
      </c>
      <c r="S6" s="2" t="s">
        <v>3497</v>
      </c>
      <c r="T6" s="16" t="s">
        <v>3498</v>
      </c>
      <c r="U6" s="112" t="s">
        <v>3499</v>
      </c>
      <c r="V6" s="2" t="s">
        <v>3500</v>
      </c>
      <c r="W6" s="16" t="s">
        <v>3501</v>
      </c>
      <c r="X6" s="17" t="s">
        <v>3502</v>
      </c>
      <c r="Y6" s="181"/>
      <c r="Z6" s="183"/>
    </row>
    <row r="7" spans="1:26" ht="13.5" customHeight="1" thickTop="1" thickBot="1" x14ac:dyDescent="0.25">
      <c r="A7" s="168" t="s">
        <v>3503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3504</v>
      </c>
      <c r="B8" s="54" t="s">
        <v>3505</v>
      </c>
      <c r="C8" s="55" t="s">
        <v>3506</v>
      </c>
      <c r="D8" s="55" t="s">
        <v>3507</v>
      </c>
      <c r="E8" s="55" t="s">
        <v>3508</v>
      </c>
      <c r="F8" s="56">
        <v>60</v>
      </c>
      <c r="G8" s="57">
        <v>2</v>
      </c>
      <c r="H8" s="58">
        <v>9</v>
      </c>
      <c r="I8" s="62" t="s">
        <v>3509</v>
      </c>
      <c r="J8" s="57">
        <v>2</v>
      </c>
      <c r="K8" s="58">
        <v>9</v>
      </c>
      <c r="L8" s="59" t="s">
        <v>3510</v>
      </c>
      <c r="M8" s="57">
        <v>2</v>
      </c>
      <c r="N8" s="58">
        <v>9</v>
      </c>
      <c r="O8" s="62" t="s">
        <v>3511</v>
      </c>
      <c r="P8" s="57">
        <v>2</v>
      </c>
      <c r="Q8" s="58">
        <v>9</v>
      </c>
      <c r="R8" s="59" t="s">
        <v>3512</v>
      </c>
      <c r="S8" s="57">
        <v>2</v>
      </c>
      <c r="T8" s="58">
        <v>9</v>
      </c>
      <c r="U8" s="62" t="s">
        <v>3513</v>
      </c>
      <c r="V8" s="57">
        <v>2</v>
      </c>
      <c r="W8" s="58">
        <v>9</v>
      </c>
      <c r="X8" s="59" t="s">
        <v>3514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48" t="s">
        <v>3515</v>
      </c>
      <c r="B9" s="49" t="s">
        <v>3516</v>
      </c>
      <c r="C9" s="50" t="s">
        <v>3517</v>
      </c>
      <c r="D9" s="50" t="s">
        <v>3518</v>
      </c>
      <c r="E9" s="50" t="s">
        <v>3519</v>
      </c>
      <c r="F9" s="51">
        <v>60</v>
      </c>
      <c r="G9" s="52">
        <v>1</v>
      </c>
      <c r="H9" s="46">
        <v>3</v>
      </c>
      <c r="I9" s="47" t="s">
        <v>3520</v>
      </c>
      <c r="J9" s="52">
        <v>1</v>
      </c>
      <c r="K9" s="46">
        <v>3</v>
      </c>
      <c r="L9" s="28" t="s">
        <v>3521</v>
      </c>
      <c r="M9" s="52">
        <v>1</v>
      </c>
      <c r="N9" s="46">
        <v>3</v>
      </c>
      <c r="O9" s="47" t="s">
        <v>3522</v>
      </c>
      <c r="P9" s="52">
        <v>1</v>
      </c>
      <c r="Q9" s="46">
        <v>3</v>
      </c>
      <c r="R9" s="28" t="s">
        <v>3523</v>
      </c>
      <c r="S9" s="52">
        <v>1</v>
      </c>
      <c r="T9" s="46">
        <v>3</v>
      </c>
      <c r="U9" s="47" t="s">
        <v>3524</v>
      </c>
      <c r="V9" s="52">
        <v>1</v>
      </c>
      <c r="W9" s="46">
        <v>3</v>
      </c>
      <c r="X9" s="28" t="s">
        <v>3525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3526</v>
      </c>
      <c r="B10" s="49" t="s">
        <v>3527</v>
      </c>
      <c r="C10" s="50" t="s">
        <v>3528</v>
      </c>
      <c r="D10" s="50" t="s">
        <v>3529</v>
      </c>
      <c r="E10" s="50" t="s">
        <v>3530</v>
      </c>
      <c r="F10" s="51">
        <v>60</v>
      </c>
      <c r="G10" s="52">
        <v>6</v>
      </c>
      <c r="H10" s="46">
        <v>3</v>
      </c>
      <c r="I10" s="47" t="s">
        <v>3531</v>
      </c>
      <c r="J10" s="52">
        <v>6</v>
      </c>
      <c r="K10" s="46">
        <v>3</v>
      </c>
      <c r="L10" s="28" t="s">
        <v>3532</v>
      </c>
      <c r="M10" s="52">
        <v>6</v>
      </c>
      <c r="N10" s="46">
        <v>3</v>
      </c>
      <c r="O10" s="47" t="s">
        <v>3533</v>
      </c>
      <c r="P10" s="52">
        <v>6</v>
      </c>
      <c r="Q10" s="46">
        <v>3</v>
      </c>
      <c r="R10" s="28" t="s">
        <v>3534</v>
      </c>
      <c r="S10" s="52">
        <v>6</v>
      </c>
      <c r="T10" s="46">
        <v>3</v>
      </c>
      <c r="U10" s="47" t="s">
        <v>3535</v>
      </c>
      <c r="V10" s="52">
        <v>6</v>
      </c>
      <c r="W10" s="46">
        <v>3</v>
      </c>
      <c r="X10" s="28" t="s">
        <v>3536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3537</v>
      </c>
      <c r="B11" s="49" t="s">
        <v>3538</v>
      </c>
      <c r="C11" s="50" t="s">
        <v>3539</v>
      </c>
      <c r="D11" s="50" t="s">
        <v>3540</v>
      </c>
      <c r="E11" s="50" t="s">
        <v>3541</v>
      </c>
      <c r="F11" s="51">
        <v>45</v>
      </c>
      <c r="G11" s="52"/>
      <c r="H11" s="46"/>
      <c r="I11" s="47"/>
      <c r="J11" s="52"/>
      <c r="K11" s="46"/>
      <c r="L11" s="28"/>
      <c r="M11" s="52">
        <v>0</v>
      </c>
      <c r="N11" s="46">
        <v>2</v>
      </c>
      <c r="O11" s="47" t="s">
        <v>3542</v>
      </c>
      <c r="P11" s="52">
        <v>0</v>
      </c>
      <c r="Q11" s="46">
        <v>2</v>
      </c>
      <c r="R11" s="28" t="s">
        <v>3543</v>
      </c>
      <c r="S11" s="52">
        <v>0</v>
      </c>
      <c r="T11" s="46">
        <v>2</v>
      </c>
      <c r="U11" s="47" t="s">
        <v>3544</v>
      </c>
      <c r="V11" s="52"/>
      <c r="W11" s="46"/>
      <c r="X11" s="28"/>
      <c r="Y11" s="6">
        <f t="shared" si="0"/>
        <v>0</v>
      </c>
      <c r="Z11" s="19">
        <f t="shared" si="1"/>
        <v>6</v>
      </c>
    </row>
    <row r="12" spans="1:26" ht="13.5" customHeight="1" x14ac:dyDescent="0.2">
      <c r="A12" s="48" t="s">
        <v>3545</v>
      </c>
      <c r="B12" s="49" t="s">
        <v>3546</v>
      </c>
      <c r="C12" s="50" t="s">
        <v>3547</v>
      </c>
      <c r="D12" s="50" t="s">
        <v>3548</v>
      </c>
      <c r="E12" s="50" t="s">
        <v>3549</v>
      </c>
      <c r="F12" s="51">
        <v>60</v>
      </c>
      <c r="G12" s="52">
        <v>1</v>
      </c>
      <c r="H12" s="46">
        <v>2</v>
      </c>
      <c r="I12" s="47" t="s">
        <v>3550</v>
      </c>
      <c r="J12" s="52">
        <v>1</v>
      </c>
      <c r="K12" s="46">
        <v>2</v>
      </c>
      <c r="L12" s="28" t="s">
        <v>3551</v>
      </c>
      <c r="M12" s="52">
        <v>1</v>
      </c>
      <c r="N12" s="46">
        <v>2</v>
      </c>
      <c r="O12" s="47" t="s">
        <v>3552</v>
      </c>
      <c r="P12" s="52">
        <v>1</v>
      </c>
      <c r="Q12" s="46">
        <v>2</v>
      </c>
      <c r="R12" s="28" t="s">
        <v>3553</v>
      </c>
      <c r="S12" s="52">
        <v>1</v>
      </c>
      <c r="T12" s="46">
        <v>2</v>
      </c>
      <c r="U12" s="47" t="s">
        <v>3554</v>
      </c>
      <c r="V12" s="52">
        <v>1</v>
      </c>
      <c r="W12" s="46">
        <v>2</v>
      </c>
      <c r="X12" s="28" t="s">
        <v>3555</v>
      </c>
      <c r="Y12" s="6">
        <f>SUM(G12,J12,M12,P12,S12,V12)*15</f>
        <v>90</v>
      </c>
      <c r="Z12" s="19">
        <f>SUM(H12,K12,N12,Q12,T12,W12)</f>
        <v>12</v>
      </c>
    </row>
    <row r="13" spans="1:26" ht="13.5" customHeight="1" x14ac:dyDescent="0.2">
      <c r="A13" s="76" t="s">
        <v>3556</v>
      </c>
      <c r="B13" s="77" t="s">
        <v>3557</v>
      </c>
      <c r="C13" s="78"/>
      <c r="D13" s="78" t="s">
        <v>3558</v>
      </c>
      <c r="E13" s="78" t="s">
        <v>3559</v>
      </c>
      <c r="F13" s="79">
        <v>45</v>
      </c>
      <c r="G13" s="73">
        <v>1</v>
      </c>
      <c r="H13" s="74">
        <v>2</v>
      </c>
      <c r="I13" s="75" t="s">
        <v>3560</v>
      </c>
      <c r="J13" s="73"/>
      <c r="K13" s="74"/>
      <c r="L13" s="44"/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>SUM(G13,J13,M13,P13,S13,V13)*15</f>
        <v>15</v>
      </c>
      <c r="Z13" s="45">
        <f>SUM(H13,K13,N13,Q13,T13,W13)</f>
        <v>2</v>
      </c>
    </row>
    <row r="14" spans="1:26" ht="13.5" customHeight="1" thickBot="1" x14ac:dyDescent="0.25">
      <c r="A14" s="76" t="s">
        <v>3561</v>
      </c>
      <c r="B14" s="77" t="s">
        <v>3562</v>
      </c>
      <c r="C14" s="78" t="s">
        <v>3563</v>
      </c>
      <c r="D14" s="78" t="s">
        <v>3564</v>
      </c>
      <c r="E14" s="78" t="s">
        <v>3565</v>
      </c>
      <c r="F14" s="79">
        <v>60</v>
      </c>
      <c r="G14" s="73">
        <v>0.5</v>
      </c>
      <c r="H14" s="74">
        <v>2</v>
      </c>
      <c r="I14" s="75" t="s">
        <v>3566</v>
      </c>
      <c r="J14" s="73">
        <v>0.5</v>
      </c>
      <c r="K14" s="74">
        <v>2</v>
      </c>
      <c r="L14" s="44" t="s">
        <v>3567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3568</v>
      </c>
      <c r="B15" s="65" t="s">
        <v>3569</v>
      </c>
      <c r="C15" s="66" t="s">
        <v>3570</v>
      </c>
      <c r="D15" s="66" t="s">
        <v>3571</v>
      </c>
      <c r="E15" s="66" t="s">
        <v>3572</v>
      </c>
      <c r="F15" s="67">
        <v>45</v>
      </c>
      <c r="G15" s="68">
        <v>2</v>
      </c>
      <c r="H15" s="69">
        <v>2</v>
      </c>
      <c r="I15" s="27" t="s">
        <v>3573</v>
      </c>
      <c r="J15" s="68">
        <v>2</v>
      </c>
      <c r="K15" s="69">
        <v>2</v>
      </c>
      <c r="L15" s="27" t="s">
        <v>3574</v>
      </c>
      <c r="M15" s="68">
        <v>1</v>
      </c>
      <c r="N15" s="69">
        <v>1</v>
      </c>
      <c r="O15" s="27" t="s">
        <v>3575</v>
      </c>
      <c r="P15" s="68">
        <v>1</v>
      </c>
      <c r="Q15" s="69">
        <v>1</v>
      </c>
      <c r="R15" s="27" t="s">
        <v>3576</v>
      </c>
      <c r="S15" s="68">
        <v>1</v>
      </c>
      <c r="T15" s="69">
        <v>1</v>
      </c>
      <c r="U15" s="27" t="s">
        <v>3577</v>
      </c>
      <c r="V15" s="68">
        <v>1</v>
      </c>
      <c r="W15" s="69">
        <v>1</v>
      </c>
      <c r="X15" s="27" t="s">
        <v>3578</v>
      </c>
      <c r="Y15" s="81">
        <f>SUM(G15,J15,M15,P15,S15,V15)*15</f>
        <v>120</v>
      </c>
      <c r="Z15" s="18">
        <f>SUM(H15,K15,N15,Q15,T15,W15)</f>
        <v>8</v>
      </c>
    </row>
    <row r="16" spans="1:26" ht="13.5" customHeight="1" x14ac:dyDescent="0.2">
      <c r="A16" s="48" t="s">
        <v>3579</v>
      </c>
      <c r="B16" s="49" t="s">
        <v>3580</v>
      </c>
      <c r="C16" s="50" t="s">
        <v>3581</v>
      </c>
      <c r="D16" s="50" t="s">
        <v>3582</v>
      </c>
      <c r="E16" s="50" t="s">
        <v>3583</v>
      </c>
      <c r="F16" s="51">
        <v>45</v>
      </c>
      <c r="G16" s="52">
        <v>2</v>
      </c>
      <c r="H16" s="46">
        <v>2</v>
      </c>
      <c r="I16" s="28" t="s">
        <v>3584</v>
      </c>
      <c r="J16" s="52">
        <v>2</v>
      </c>
      <c r="K16" s="46">
        <v>2</v>
      </c>
      <c r="L16" s="28" t="s">
        <v>3585</v>
      </c>
      <c r="M16" s="52">
        <v>1</v>
      </c>
      <c r="N16" s="46">
        <v>1</v>
      </c>
      <c r="O16" s="28" t="s">
        <v>3586</v>
      </c>
      <c r="P16" s="52">
        <v>1</v>
      </c>
      <c r="Q16" s="46">
        <v>1</v>
      </c>
      <c r="R16" s="28" t="s">
        <v>3587</v>
      </c>
      <c r="S16" s="52">
        <v>1</v>
      </c>
      <c r="T16" s="46">
        <v>1</v>
      </c>
      <c r="U16" s="28" t="s">
        <v>3588</v>
      </c>
      <c r="V16" s="52">
        <v>1</v>
      </c>
      <c r="W16" s="46">
        <v>1</v>
      </c>
      <c r="X16" s="28" t="s">
        <v>3589</v>
      </c>
      <c r="Y16" s="5">
        <f t="shared" ref="Y16:Y23" si="2">SUM(G16,J16,M16,P16,S16,V16)*15</f>
        <v>120</v>
      </c>
      <c r="Z16" s="19">
        <f>SUM(H16,K16,N16,Q16,T16,W16)</f>
        <v>8</v>
      </c>
    </row>
    <row r="17" spans="1:26" ht="13.5" customHeight="1" x14ac:dyDescent="0.2">
      <c r="A17" s="48" t="s">
        <v>3590</v>
      </c>
      <c r="B17" s="49" t="s">
        <v>3591</v>
      </c>
      <c r="C17" s="50"/>
      <c r="D17" s="50" t="s">
        <v>3592</v>
      </c>
      <c r="E17" s="50" t="s">
        <v>3593</v>
      </c>
      <c r="F17" s="51">
        <v>45</v>
      </c>
      <c r="G17" s="52">
        <v>2</v>
      </c>
      <c r="H17" s="46">
        <v>2</v>
      </c>
      <c r="I17" s="28" t="s">
        <v>3594</v>
      </c>
      <c r="J17" s="52">
        <v>2</v>
      </c>
      <c r="K17" s="46">
        <v>2</v>
      </c>
      <c r="L17" s="28" t="s">
        <v>3595</v>
      </c>
      <c r="M17" s="52">
        <v>2</v>
      </c>
      <c r="N17" s="46">
        <v>2</v>
      </c>
      <c r="O17" s="28" t="s">
        <v>3596</v>
      </c>
      <c r="P17" s="52">
        <v>2</v>
      </c>
      <c r="Q17" s="46">
        <v>2</v>
      </c>
      <c r="R17" s="28" t="s">
        <v>3597</v>
      </c>
      <c r="S17" s="52">
        <v>2</v>
      </c>
      <c r="T17" s="46">
        <v>2</v>
      </c>
      <c r="U17" s="28" t="s">
        <v>3598</v>
      </c>
      <c r="V17" s="52">
        <v>2</v>
      </c>
      <c r="W17" s="46">
        <v>2</v>
      </c>
      <c r="X17" s="28" t="s">
        <v>3599</v>
      </c>
      <c r="Y17" s="5">
        <f t="shared" si="2"/>
        <v>180</v>
      </c>
      <c r="Z17" s="19">
        <f t="shared" ref="Z17:Z23" si="3">SUM(H17,K17,N17,Q17,T17,W17)</f>
        <v>12</v>
      </c>
    </row>
    <row r="18" spans="1:26" ht="13.5" customHeight="1" x14ac:dyDescent="0.2">
      <c r="A18" s="48" t="s">
        <v>3600</v>
      </c>
      <c r="B18" s="49" t="s">
        <v>3601</v>
      </c>
      <c r="C18" s="50" t="s">
        <v>3602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3603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3604</v>
      </c>
      <c r="B19" s="49" t="s">
        <v>3605</v>
      </c>
      <c r="C19" s="50"/>
      <c r="D19" s="50" t="s">
        <v>3606</v>
      </c>
      <c r="E19" s="50" t="s">
        <v>3607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3608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3609</v>
      </c>
      <c r="B20" s="49" t="s">
        <v>3610</v>
      </c>
      <c r="C20" s="50" t="s">
        <v>3611</v>
      </c>
      <c r="D20" s="50" t="s">
        <v>3612</v>
      </c>
      <c r="E20" s="50" t="s">
        <v>3613</v>
      </c>
      <c r="F20" s="51">
        <v>45</v>
      </c>
      <c r="G20" s="52">
        <v>1</v>
      </c>
      <c r="H20" s="46">
        <v>2</v>
      </c>
      <c r="I20" s="28" t="s">
        <v>3614</v>
      </c>
      <c r="J20" s="52">
        <v>1</v>
      </c>
      <c r="K20" s="46">
        <v>2</v>
      </c>
      <c r="L20" s="28" t="s">
        <v>3615</v>
      </c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30</v>
      </c>
      <c r="Z20" s="19">
        <f t="shared" si="3"/>
        <v>4</v>
      </c>
    </row>
    <row r="21" spans="1:26" ht="13.5" customHeight="1" x14ac:dyDescent="0.2">
      <c r="A21" s="48" t="s">
        <v>3616</v>
      </c>
      <c r="B21" s="49" t="s">
        <v>3617</v>
      </c>
      <c r="C21" s="50"/>
      <c r="D21" s="50" t="s">
        <v>3618</v>
      </c>
      <c r="E21" s="50" t="s">
        <v>3619</v>
      </c>
      <c r="F21" s="51">
        <v>45</v>
      </c>
      <c r="G21" s="52">
        <v>1</v>
      </c>
      <c r="H21" s="46">
        <v>1</v>
      </c>
      <c r="I21" s="28" t="s">
        <v>3620</v>
      </c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2"/>
        <v>15</v>
      </c>
      <c r="Z21" s="19">
        <f t="shared" si="3"/>
        <v>1</v>
      </c>
    </row>
    <row r="22" spans="1:26" ht="13.5" customHeight="1" x14ac:dyDescent="0.2">
      <c r="A22" s="48" t="s">
        <v>3621</v>
      </c>
      <c r="B22" s="49" t="s">
        <v>3622</v>
      </c>
      <c r="C22" s="50" t="s">
        <v>3623</v>
      </c>
      <c r="D22" s="50" t="s">
        <v>3624</v>
      </c>
      <c r="E22" s="50" t="s">
        <v>3625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>
        <v>1</v>
      </c>
      <c r="T22" s="46">
        <v>1</v>
      </c>
      <c r="U22" s="28" t="s">
        <v>3626</v>
      </c>
      <c r="V22" s="52">
        <v>1</v>
      </c>
      <c r="W22" s="46">
        <v>1</v>
      </c>
      <c r="X22" s="28" t="s">
        <v>3627</v>
      </c>
      <c r="Y22" s="5">
        <f t="shared" si="2"/>
        <v>30</v>
      </c>
      <c r="Z22" s="19">
        <f t="shared" si="3"/>
        <v>2</v>
      </c>
    </row>
    <row r="23" spans="1:26" ht="13.5" customHeight="1" thickBot="1" x14ac:dyDescent="0.25">
      <c r="A23" s="48" t="s">
        <v>3628</v>
      </c>
      <c r="B23" s="49" t="s">
        <v>3629</v>
      </c>
      <c r="C23" s="50"/>
      <c r="D23" s="50" t="s">
        <v>3630</v>
      </c>
      <c r="E23" s="50" t="s">
        <v>3631</v>
      </c>
      <c r="F23" s="51">
        <v>45</v>
      </c>
      <c r="G23" s="52"/>
      <c r="H23" s="46"/>
      <c r="I23" s="28"/>
      <c r="J23" s="52"/>
      <c r="K23" s="46"/>
      <c r="L23" s="28"/>
      <c r="M23" s="52">
        <v>1</v>
      </c>
      <c r="N23" s="46">
        <v>1</v>
      </c>
      <c r="O23" s="28" t="s">
        <v>3632</v>
      </c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15</v>
      </c>
      <c r="Z23" s="19">
        <f t="shared" si="3"/>
        <v>1</v>
      </c>
    </row>
    <row r="24" spans="1:26" ht="13.5" customHeight="1" thickTop="1" thickBot="1" x14ac:dyDescent="0.25">
      <c r="A24" s="171" t="s">
        <v>3633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</row>
    <row r="25" spans="1:26" ht="13.5" customHeight="1" thickBot="1" x14ac:dyDescent="0.25">
      <c r="A25" s="97" t="s">
        <v>3634</v>
      </c>
      <c r="B25" s="128" t="s">
        <v>3635</v>
      </c>
      <c r="C25" s="99"/>
      <c r="D25" s="99"/>
      <c r="E25" s="99"/>
      <c r="F25" s="100"/>
      <c r="G25" s="101"/>
      <c r="H25" s="102"/>
      <c r="I25" s="103"/>
      <c r="J25" s="101"/>
      <c r="K25" s="102">
        <v>3</v>
      </c>
      <c r="L25" s="104"/>
      <c r="M25" s="101"/>
      <c r="N25" s="102">
        <v>6</v>
      </c>
      <c r="O25" s="103"/>
      <c r="P25" s="101"/>
      <c r="Q25" s="102">
        <v>6</v>
      </c>
      <c r="R25" s="104"/>
      <c r="S25" s="101"/>
      <c r="T25" s="102">
        <v>4</v>
      </c>
      <c r="U25" s="103"/>
      <c r="V25" s="101"/>
      <c r="W25" s="102">
        <v>2</v>
      </c>
      <c r="X25" s="104"/>
      <c r="Y25" s="105">
        <f>SUM(G25,J25,M25,P25,S25,V25)*15</f>
        <v>0</v>
      </c>
      <c r="Z25" s="106">
        <f>SUM(H25,K25,N25,Q25,T25,W25)</f>
        <v>21</v>
      </c>
    </row>
    <row r="26" spans="1:26" ht="13.5" customHeight="1" thickTop="1" thickBot="1" x14ac:dyDescent="0.25">
      <c r="A26" s="93" t="s">
        <v>3636</v>
      </c>
      <c r="B26" s="94" t="s">
        <v>3637</v>
      </c>
      <c r="C26" s="95"/>
      <c r="D26" s="95"/>
      <c r="E26" s="95" t="s">
        <v>3638</v>
      </c>
      <c r="F26" s="96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>
        <v>0</v>
      </c>
      <c r="T26" s="30">
        <v>3</v>
      </c>
      <c r="U26" s="31" t="s">
        <v>3639</v>
      </c>
      <c r="V26" s="29">
        <v>0</v>
      </c>
      <c r="W26" s="30">
        <v>3</v>
      </c>
      <c r="X26" s="31" t="s">
        <v>3640</v>
      </c>
      <c r="Y26" s="32">
        <f>SUM(G26,J26,M26,P26,S26,V26)*15</f>
        <v>0</v>
      </c>
      <c r="Z26" s="33">
        <f>SUM(H26,K26,N26,Q26,T26,W26)</f>
        <v>6</v>
      </c>
    </row>
    <row r="27" spans="1:26" ht="13.5" customHeight="1" thickTop="1" thickBot="1" x14ac:dyDescent="0.25">
      <c r="A27" s="174" t="s">
        <v>3641</v>
      </c>
      <c r="B27" s="175"/>
      <c r="C27" s="175"/>
      <c r="D27" s="175"/>
      <c r="E27" s="175"/>
      <c r="F27" s="176"/>
      <c r="G27" s="20">
        <f>SUM(G8:G26)</f>
        <v>19.5</v>
      </c>
      <c r="H27" s="21">
        <f t="shared" ref="H27:W27" si="4">SUM(H8:H26)</f>
        <v>30</v>
      </c>
      <c r="I27" s="22"/>
      <c r="J27" s="20">
        <f t="shared" si="4"/>
        <v>17.5</v>
      </c>
      <c r="K27" s="21">
        <f t="shared" si="4"/>
        <v>30</v>
      </c>
      <c r="L27" s="22"/>
      <c r="M27" s="20">
        <f t="shared" si="4"/>
        <v>15</v>
      </c>
      <c r="N27" s="21">
        <f t="shared" si="4"/>
        <v>30</v>
      </c>
      <c r="O27" s="22"/>
      <c r="P27" s="20">
        <f t="shared" si="4"/>
        <v>14</v>
      </c>
      <c r="Q27" s="21">
        <f t="shared" si="4"/>
        <v>29</v>
      </c>
      <c r="R27" s="22"/>
      <c r="S27" s="20">
        <f t="shared" si="4"/>
        <v>15</v>
      </c>
      <c r="T27" s="21">
        <f t="shared" si="4"/>
        <v>31</v>
      </c>
      <c r="U27" s="22"/>
      <c r="V27" s="20">
        <f t="shared" si="4"/>
        <v>16</v>
      </c>
      <c r="W27" s="21">
        <f t="shared" si="4"/>
        <v>30</v>
      </c>
      <c r="X27" s="22"/>
      <c r="Y27" s="23">
        <f>SUM(Y8:Y26)</f>
        <v>1455</v>
      </c>
      <c r="Z27" s="24">
        <f>SUM(Z8:Z26)</f>
        <v>180</v>
      </c>
    </row>
    <row r="28" spans="1:26" ht="13.5" customHeight="1" thickTop="1" x14ac:dyDescent="0.2"/>
    <row r="29" spans="1:26" ht="12" customHeight="1" x14ac:dyDescent="0.2">
      <c r="A29" s="1" t="s">
        <v>214</v>
      </c>
      <c r="U29" s="91"/>
    </row>
    <row r="30" spans="1:26" ht="12" customHeight="1" x14ac:dyDescent="0.2">
      <c r="A30" s="129" t="s">
        <v>9852</v>
      </c>
      <c r="U30" s="91"/>
    </row>
    <row r="31" spans="1:26" ht="12" customHeight="1" x14ac:dyDescent="0.2">
      <c r="U31" s="15"/>
    </row>
    <row r="32" spans="1:26" ht="12" customHeight="1" x14ac:dyDescent="0.2">
      <c r="A32" s="92" t="s">
        <v>215</v>
      </c>
      <c r="U32" s="15"/>
    </row>
    <row r="33" spans="1:21" ht="12" customHeight="1" x14ac:dyDescent="0.2">
      <c r="A33" s="80" t="s">
        <v>216</v>
      </c>
      <c r="E33" s="1" t="s">
        <v>217</v>
      </c>
      <c r="F33" s="80"/>
      <c r="J33" s="1" t="s">
        <v>218</v>
      </c>
      <c r="K33" s="80"/>
      <c r="N33" s="80"/>
      <c r="O33" s="80"/>
      <c r="P33" s="80" t="s">
        <v>219</v>
      </c>
      <c r="Q33" s="80"/>
      <c r="S33" s="80"/>
      <c r="T33" s="91"/>
      <c r="U33" s="15"/>
    </row>
    <row r="34" spans="1:21" ht="12" customHeight="1" x14ac:dyDescent="0.2">
      <c r="A34" s="80" t="s">
        <v>220</v>
      </c>
      <c r="E34" s="1" t="s">
        <v>221</v>
      </c>
      <c r="F34" s="80"/>
      <c r="J34" s="1" t="s">
        <v>222</v>
      </c>
      <c r="K34" s="80"/>
      <c r="N34" s="80"/>
      <c r="O34" s="80"/>
      <c r="P34" s="80" t="s">
        <v>223</v>
      </c>
      <c r="Q34" s="80"/>
      <c r="S34" s="80"/>
      <c r="T34" s="91"/>
      <c r="U34" s="15"/>
    </row>
    <row r="35" spans="1:21" ht="12" customHeight="1" x14ac:dyDescent="0.2">
      <c r="A35" s="1" t="s">
        <v>224</v>
      </c>
      <c r="E35" s="1" t="s">
        <v>225</v>
      </c>
      <c r="J35" s="1" t="s">
        <v>226</v>
      </c>
      <c r="P35" s="1" t="s">
        <v>227</v>
      </c>
      <c r="T35" s="15"/>
      <c r="U35" s="15"/>
    </row>
    <row r="36" spans="1:21" ht="12" customHeight="1" x14ac:dyDescent="0.2">
      <c r="A36" s="1" t="s">
        <v>228</v>
      </c>
      <c r="J36" s="1" t="s">
        <v>229</v>
      </c>
      <c r="P36" s="142" t="s">
        <v>9855</v>
      </c>
      <c r="T36" s="15"/>
      <c r="U36" s="15"/>
    </row>
    <row r="37" spans="1:21" ht="12" customHeight="1" x14ac:dyDescent="0.2">
      <c r="A37" s="1" t="s">
        <v>230</v>
      </c>
      <c r="J37" s="1" t="s">
        <v>231</v>
      </c>
      <c r="T37" s="15"/>
      <c r="U37" s="15"/>
    </row>
    <row r="38" spans="1:21" ht="12" customHeight="1" x14ac:dyDescent="0.2">
      <c r="A38" s="130" t="s">
        <v>9853</v>
      </c>
      <c r="R38" s="15"/>
      <c r="T38" s="15"/>
      <c r="U38" s="15"/>
    </row>
    <row r="39" spans="1:21" ht="12" customHeight="1" x14ac:dyDescent="0.2">
      <c r="T39" s="15"/>
      <c r="U39" s="15"/>
    </row>
    <row r="40" spans="1:21" ht="12" customHeight="1" x14ac:dyDescent="0.2">
      <c r="A40" s="92" t="s">
        <v>232</v>
      </c>
      <c r="S40" s="15"/>
      <c r="T40" s="15"/>
    </row>
    <row r="41" spans="1:21" ht="12" customHeight="1" x14ac:dyDescent="0.2">
      <c r="A41" s="1" t="s">
        <v>233</v>
      </c>
    </row>
    <row r="42" spans="1:21" ht="12" customHeight="1" x14ac:dyDescent="0.2">
      <c r="A42" s="8" t="s">
        <v>234</v>
      </c>
    </row>
    <row r="43" spans="1:21" ht="12" customHeight="1" x14ac:dyDescent="0.2">
      <c r="A43" s="1" t="s">
        <v>235</v>
      </c>
    </row>
    <row r="44" spans="1:21" ht="12" customHeight="1" x14ac:dyDescent="0.2">
      <c r="A44" s="1" t="s">
        <v>236</v>
      </c>
    </row>
    <row r="45" spans="1:21" ht="12" customHeight="1" x14ac:dyDescent="0.2">
      <c r="A45" s="1" t="s">
        <v>237</v>
      </c>
    </row>
    <row r="46" spans="1:21" x14ac:dyDescent="0.2">
      <c r="D46" s="80"/>
    </row>
  </sheetData>
  <sheetProtection password="CEBE" sheet="1" objects="1" scenarios="1"/>
  <mergeCells count="23">
    <mergeCell ref="A24:Z24"/>
    <mergeCell ref="A27:F2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3642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3643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3644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3645</v>
      </c>
      <c r="B4" s="192"/>
      <c r="C4" s="192"/>
      <c r="D4" s="192"/>
      <c r="E4" s="192"/>
      <c r="F4" s="193"/>
      <c r="G4" s="177" t="s">
        <v>3646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3647</v>
      </c>
      <c r="B5" s="198" t="s">
        <v>3648</v>
      </c>
      <c r="C5" s="189" t="s">
        <v>3649</v>
      </c>
      <c r="D5" s="189" t="s">
        <v>3650</v>
      </c>
      <c r="E5" s="184" t="s">
        <v>3651</v>
      </c>
      <c r="F5" s="185" t="s">
        <v>3652</v>
      </c>
      <c r="G5" s="177" t="s">
        <v>3653</v>
      </c>
      <c r="H5" s="178"/>
      <c r="I5" s="179"/>
      <c r="J5" s="177" t="s">
        <v>3654</v>
      </c>
      <c r="K5" s="178"/>
      <c r="L5" s="179"/>
      <c r="M5" s="177" t="s">
        <v>3655</v>
      </c>
      <c r="N5" s="178"/>
      <c r="O5" s="179"/>
      <c r="P5" s="177" t="s">
        <v>3656</v>
      </c>
      <c r="Q5" s="178"/>
      <c r="R5" s="179"/>
      <c r="S5" s="177" t="s">
        <v>3657</v>
      </c>
      <c r="T5" s="178"/>
      <c r="U5" s="179"/>
      <c r="V5" s="177" t="s">
        <v>3658</v>
      </c>
      <c r="W5" s="178"/>
      <c r="X5" s="179"/>
      <c r="Y5" s="180" t="s">
        <v>3659</v>
      </c>
      <c r="Z5" s="182" t="s">
        <v>3660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3661</v>
      </c>
      <c r="H6" s="16" t="s">
        <v>3662</v>
      </c>
      <c r="I6" s="112" t="s">
        <v>3663</v>
      </c>
      <c r="J6" s="2" t="s">
        <v>3664</v>
      </c>
      <c r="K6" s="16" t="s">
        <v>3665</v>
      </c>
      <c r="L6" s="112" t="s">
        <v>3666</v>
      </c>
      <c r="M6" s="2" t="s">
        <v>3667</v>
      </c>
      <c r="N6" s="16" t="s">
        <v>3668</v>
      </c>
      <c r="O6" s="112" t="s">
        <v>3669</v>
      </c>
      <c r="P6" s="2" t="s">
        <v>3670</v>
      </c>
      <c r="Q6" s="16" t="s">
        <v>3671</v>
      </c>
      <c r="R6" s="112" t="s">
        <v>3672</v>
      </c>
      <c r="S6" s="2" t="s">
        <v>3673</v>
      </c>
      <c r="T6" s="16" t="s">
        <v>3674</v>
      </c>
      <c r="U6" s="112" t="s">
        <v>3675</v>
      </c>
      <c r="V6" s="2" t="s">
        <v>3676</v>
      </c>
      <c r="W6" s="16" t="s">
        <v>3677</v>
      </c>
      <c r="X6" s="17" t="s">
        <v>3678</v>
      </c>
      <c r="Y6" s="181"/>
      <c r="Z6" s="183"/>
    </row>
    <row r="7" spans="1:26" ht="13.5" customHeight="1" thickTop="1" thickBot="1" x14ac:dyDescent="0.25">
      <c r="A7" s="168" t="s">
        <v>3679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3680</v>
      </c>
      <c r="B8" s="54" t="s">
        <v>3681</v>
      </c>
      <c r="C8" s="55" t="s">
        <v>3682</v>
      </c>
      <c r="D8" s="55" t="s">
        <v>3683</v>
      </c>
      <c r="E8" s="55" t="s">
        <v>3684</v>
      </c>
      <c r="F8" s="56">
        <v>60</v>
      </c>
      <c r="G8" s="57">
        <v>2</v>
      </c>
      <c r="H8" s="58">
        <v>9</v>
      </c>
      <c r="I8" s="62" t="s">
        <v>3685</v>
      </c>
      <c r="J8" s="57">
        <v>2</v>
      </c>
      <c r="K8" s="58">
        <v>9</v>
      </c>
      <c r="L8" s="59" t="s">
        <v>3686</v>
      </c>
      <c r="M8" s="57">
        <v>2</v>
      </c>
      <c r="N8" s="58">
        <v>9</v>
      </c>
      <c r="O8" s="62" t="s">
        <v>3687</v>
      </c>
      <c r="P8" s="57">
        <v>2</v>
      </c>
      <c r="Q8" s="58">
        <v>9</v>
      </c>
      <c r="R8" s="59" t="s">
        <v>3688</v>
      </c>
      <c r="S8" s="57">
        <v>2</v>
      </c>
      <c r="T8" s="58">
        <v>9</v>
      </c>
      <c r="U8" s="62" t="s">
        <v>3689</v>
      </c>
      <c r="V8" s="57">
        <v>2</v>
      </c>
      <c r="W8" s="58">
        <v>9</v>
      </c>
      <c r="X8" s="59" t="s">
        <v>3690</v>
      </c>
      <c r="Y8" s="14">
        <f t="shared" ref="Y8:Y13" si="0">SUM(G8,J8,M8,P8,S8,V8)*15</f>
        <v>180</v>
      </c>
      <c r="Z8" s="25">
        <f t="shared" ref="Z8:Z13" si="1">SUM(H8,K8,N8,Q8,T8,W8)</f>
        <v>54</v>
      </c>
    </row>
    <row r="9" spans="1:26" ht="13.5" customHeight="1" x14ac:dyDescent="0.2">
      <c r="A9" s="48" t="s">
        <v>3691</v>
      </c>
      <c r="B9" s="49" t="s">
        <v>3692</v>
      </c>
      <c r="C9" s="50" t="s">
        <v>3693</v>
      </c>
      <c r="D9" s="50" t="s">
        <v>3694</v>
      </c>
      <c r="E9" s="50" t="s">
        <v>3695</v>
      </c>
      <c r="F9" s="51">
        <v>60</v>
      </c>
      <c r="G9" s="52">
        <v>1</v>
      </c>
      <c r="H9" s="46">
        <v>4</v>
      </c>
      <c r="I9" s="47" t="s">
        <v>3696</v>
      </c>
      <c r="J9" s="52">
        <v>1</v>
      </c>
      <c r="K9" s="46">
        <v>4</v>
      </c>
      <c r="L9" s="28" t="s">
        <v>3697</v>
      </c>
      <c r="M9" s="52">
        <v>1</v>
      </c>
      <c r="N9" s="46">
        <v>4</v>
      </c>
      <c r="O9" s="47" t="s">
        <v>3698</v>
      </c>
      <c r="P9" s="52">
        <v>1</v>
      </c>
      <c r="Q9" s="46">
        <v>4</v>
      </c>
      <c r="R9" s="28" t="s">
        <v>3699</v>
      </c>
      <c r="S9" s="52">
        <v>1</v>
      </c>
      <c r="T9" s="46">
        <v>4</v>
      </c>
      <c r="U9" s="47" t="s">
        <v>3700</v>
      </c>
      <c r="V9" s="52">
        <v>1</v>
      </c>
      <c r="W9" s="46">
        <v>4</v>
      </c>
      <c r="X9" s="28" t="s">
        <v>3701</v>
      </c>
      <c r="Y9" s="6">
        <f t="shared" si="0"/>
        <v>90</v>
      </c>
      <c r="Z9" s="19">
        <f t="shared" si="1"/>
        <v>24</v>
      </c>
    </row>
    <row r="10" spans="1:26" ht="13.5" customHeight="1" x14ac:dyDescent="0.2">
      <c r="A10" s="48" t="s">
        <v>3702</v>
      </c>
      <c r="B10" s="49" t="s">
        <v>3703</v>
      </c>
      <c r="C10" s="50" t="s">
        <v>3704</v>
      </c>
      <c r="D10" s="50" t="s">
        <v>3705</v>
      </c>
      <c r="E10" s="50" t="s">
        <v>3706</v>
      </c>
      <c r="F10" s="51">
        <v>60</v>
      </c>
      <c r="G10" s="52">
        <v>6</v>
      </c>
      <c r="H10" s="46">
        <v>3</v>
      </c>
      <c r="I10" s="47" t="s">
        <v>3707</v>
      </c>
      <c r="J10" s="52">
        <v>6</v>
      </c>
      <c r="K10" s="46">
        <v>3</v>
      </c>
      <c r="L10" s="28" t="s">
        <v>3708</v>
      </c>
      <c r="M10" s="52">
        <v>6</v>
      </c>
      <c r="N10" s="46">
        <v>3</v>
      </c>
      <c r="O10" s="47" t="s">
        <v>3709</v>
      </c>
      <c r="P10" s="52">
        <v>6</v>
      </c>
      <c r="Q10" s="46">
        <v>3</v>
      </c>
      <c r="R10" s="28" t="s">
        <v>3710</v>
      </c>
      <c r="S10" s="52">
        <v>6</v>
      </c>
      <c r="T10" s="46">
        <v>3</v>
      </c>
      <c r="U10" s="47" t="s">
        <v>3711</v>
      </c>
      <c r="V10" s="52">
        <v>6</v>
      </c>
      <c r="W10" s="46">
        <v>3</v>
      </c>
      <c r="X10" s="28" t="s">
        <v>3712</v>
      </c>
      <c r="Y10" s="6">
        <f t="shared" si="0"/>
        <v>540</v>
      </c>
      <c r="Z10" s="19">
        <f t="shared" si="1"/>
        <v>18</v>
      </c>
    </row>
    <row r="11" spans="1:26" ht="13.5" customHeight="1" x14ac:dyDescent="0.2">
      <c r="A11" s="48" t="s">
        <v>3713</v>
      </c>
      <c r="B11" s="49" t="s">
        <v>3714</v>
      </c>
      <c r="C11" s="50" t="s">
        <v>3715</v>
      </c>
      <c r="D11" s="50" t="s">
        <v>3716</v>
      </c>
      <c r="E11" s="50" t="s">
        <v>3717</v>
      </c>
      <c r="F11" s="51">
        <v>45</v>
      </c>
      <c r="G11" s="52">
        <v>1</v>
      </c>
      <c r="H11" s="46">
        <v>3</v>
      </c>
      <c r="I11" s="47" t="s">
        <v>3718</v>
      </c>
      <c r="J11" s="52">
        <v>1</v>
      </c>
      <c r="K11" s="46">
        <v>3</v>
      </c>
      <c r="L11" s="28" t="s">
        <v>3719</v>
      </c>
      <c r="M11" s="52">
        <v>1</v>
      </c>
      <c r="N11" s="46">
        <v>3</v>
      </c>
      <c r="O11" s="47" t="s">
        <v>3720</v>
      </c>
      <c r="P11" s="52">
        <v>1</v>
      </c>
      <c r="Q11" s="46">
        <v>3</v>
      </c>
      <c r="R11" s="28" t="s">
        <v>3721</v>
      </c>
      <c r="S11" s="52">
        <v>1</v>
      </c>
      <c r="T11" s="46">
        <v>3</v>
      </c>
      <c r="U11" s="47" t="s">
        <v>3722</v>
      </c>
      <c r="V11" s="52">
        <v>1</v>
      </c>
      <c r="W11" s="46">
        <v>3</v>
      </c>
      <c r="X11" s="28" t="s">
        <v>3723</v>
      </c>
      <c r="Y11" s="6">
        <f t="shared" si="0"/>
        <v>90</v>
      </c>
      <c r="Z11" s="19">
        <f t="shared" si="1"/>
        <v>18</v>
      </c>
    </row>
    <row r="12" spans="1:26" ht="13.5" customHeight="1" x14ac:dyDescent="0.2">
      <c r="A12" s="76" t="s">
        <v>3724</v>
      </c>
      <c r="B12" s="77" t="s">
        <v>3725</v>
      </c>
      <c r="C12" s="78"/>
      <c r="D12" s="78" t="s">
        <v>3726</v>
      </c>
      <c r="E12" s="78" t="s">
        <v>3727</v>
      </c>
      <c r="F12" s="79">
        <v>45</v>
      </c>
      <c r="G12" s="73"/>
      <c r="H12" s="74"/>
      <c r="I12" s="75"/>
      <c r="J12" s="73"/>
      <c r="K12" s="74"/>
      <c r="L12" s="44"/>
      <c r="M12" s="73">
        <v>1</v>
      </c>
      <c r="N12" s="74">
        <v>2</v>
      </c>
      <c r="O12" s="75" t="s">
        <v>3728</v>
      </c>
      <c r="P12" s="73">
        <v>1</v>
      </c>
      <c r="Q12" s="74">
        <v>2</v>
      </c>
      <c r="R12" s="44" t="s">
        <v>3729</v>
      </c>
      <c r="S12" s="73"/>
      <c r="T12" s="74"/>
      <c r="U12" s="75"/>
      <c r="V12" s="73"/>
      <c r="W12" s="74"/>
      <c r="X12" s="44"/>
      <c r="Y12" s="7">
        <f>SUM(G12,J12,M12,P12,S12,V12)*15</f>
        <v>30</v>
      </c>
      <c r="Z12" s="45">
        <f>SUM(H12,K12,N12,Q12,T12,W12)</f>
        <v>4</v>
      </c>
    </row>
    <row r="13" spans="1:26" ht="13.5" customHeight="1" thickBot="1" x14ac:dyDescent="0.25">
      <c r="A13" s="76" t="s">
        <v>3730</v>
      </c>
      <c r="B13" s="77" t="s">
        <v>3731</v>
      </c>
      <c r="C13" s="78" t="s">
        <v>3732</v>
      </c>
      <c r="D13" s="78" t="s">
        <v>3733</v>
      </c>
      <c r="E13" s="78" t="s">
        <v>3734</v>
      </c>
      <c r="F13" s="79">
        <v>60</v>
      </c>
      <c r="G13" s="73">
        <v>0.5</v>
      </c>
      <c r="H13" s="74">
        <v>2</v>
      </c>
      <c r="I13" s="75" t="s">
        <v>3735</v>
      </c>
      <c r="J13" s="73">
        <v>0.5</v>
      </c>
      <c r="K13" s="74">
        <v>2</v>
      </c>
      <c r="L13" s="44" t="s">
        <v>3736</v>
      </c>
      <c r="M13" s="73"/>
      <c r="N13" s="74"/>
      <c r="O13" s="75"/>
      <c r="P13" s="73"/>
      <c r="Q13" s="74"/>
      <c r="R13" s="44"/>
      <c r="S13" s="73"/>
      <c r="T13" s="74"/>
      <c r="U13" s="75"/>
      <c r="V13" s="73"/>
      <c r="W13" s="74"/>
      <c r="X13" s="44"/>
      <c r="Y13" s="7">
        <f t="shared" si="0"/>
        <v>15</v>
      </c>
      <c r="Z13" s="45">
        <f t="shared" si="1"/>
        <v>4</v>
      </c>
    </row>
    <row r="14" spans="1:26" ht="13.5" customHeight="1" x14ac:dyDescent="0.2">
      <c r="A14" s="64" t="s">
        <v>3737</v>
      </c>
      <c r="B14" s="65" t="s">
        <v>3738</v>
      </c>
      <c r="C14" s="66" t="s">
        <v>3739</v>
      </c>
      <c r="D14" s="66" t="s">
        <v>3740</v>
      </c>
      <c r="E14" s="66" t="s">
        <v>3741</v>
      </c>
      <c r="F14" s="67">
        <v>45</v>
      </c>
      <c r="G14" s="68">
        <v>2</v>
      </c>
      <c r="H14" s="69">
        <v>2</v>
      </c>
      <c r="I14" s="27" t="s">
        <v>3742</v>
      </c>
      <c r="J14" s="68">
        <v>2</v>
      </c>
      <c r="K14" s="69">
        <v>2</v>
      </c>
      <c r="L14" s="27" t="s">
        <v>3743</v>
      </c>
      <c r="M14" s="68">
        <v>1</v>
      </c>
      <c r="N14" s="69">
        <v>1</v>
      </c>
      <c r="O14" s="27" t="s">
        <v>3744</v>
      </c>
      <c r="P14" s="68">
        <v>1</v>
      </c>
      <c r="Q14" s="69">
        <v>1</v>
      </c>
      <c r="R14" s="27" t="s">
        <v>3745</v>
      </c>
      <c r="S14" s="68">
        <v>1</v>
      </c>
      <c r="T14" s="69">
        <v>1</v>
      </c>
      <c r="U14" s="27" t="s">
        <v>3746</v>
      </c>
      <c r="V14" s="68">
        <v>1</v>
      </c>
      <c r="W14" s="69">
        <v>1</v>
      </c>
      <c r="X14" s="27" t="s">
        <v>3747</v>
      </c>
      <c r="Y14" s="81">
        <f>SUM(G14,J14,M14,P14,S14,V14)*15</f>
        <v>120</v>
      </c>
      <c r="Z14" s="18">
        <f>SUM(H14,K14,N14,Q14,T14,W14)</f>
        <v>8</v>
      </c>
    </row>
    <row r="15" spans="1:26" ht="13.5" customHeight="1" x14ac:dyDescent="0.2">
      <c r="A15" s="48" t="s">
        <v>3748</v>
      </c>
      <c r="B15" s="49" t="s">
        <v>3749</v>
      </c>
      <c r="C15" s="50" t="s">
        <v>3750</v>
      </c>
      <c r="D15" s="50" t="s">
        <v>3751</v>
      </c>
      <c r="E15" s="50" t="s">
        <v>3752</v>
      </c>
      <c r="F15" s="51">
        <v>45</v>
      </c>
      <c r="G15" s="52">
        <v>2</v>
      </c>
      <c r="H15" s="46">
        <v>2</v>
      </c>
      <c r="I15" s="28" t="s">
        <v>3753</v>
      </c>
      <c r="J15" s="52">
        <v>2</v>
      </c>
      <c r="K15" s="46">
        <v>2</v>
      </c>
      <c r="L15" s="28" t="s">
        <v>3754</v>
      </c>
      <c r="M15" s="52">
        <v>1</v>
      </c>
      <c r="N15" s="46">
        <v>1</v>
      </c>
      <c r="O15" s="28" t="s">
        <v>3755</v>
      </c>
      <c r="P15" s="52">
        <v>1</v>
      </c>
      <c r="Q15" s="46">
        <v>1</v>
      </c>
      <c r="R15" s="28" t="s">
        <v>3756</v>
      </c>
      <c r="S15" s="52">
        <v>1</v>
      </c>
      <c r="T15" s="46">
        <v>1</v>
      </c>
      <c r="U15" s="28" t="s">
        <v>3757</v>
      </c>
      <c r="V15" s="52">
        <v>1</v>
      </c>
      <c r="W15" s="46">
        <v>1</v>
      </c>
      <c r="X15" s="28" t="s">
        <v>3758</v>
      </c>
      <c r="Y15" s="5">
        <f t="shared" ref="Y15:Y22" si="2">SUM(G15,J15,M15,P15,S15,V15)*15</f>
        <v>120</v>
      </c>
      <c r="Z15" s="19">
        <f>SUM(H15,K15,N15,Q15,T15,W15)</f>
        <v>8</v>
      </c>
    </row>
    <row r="16" spans="1:26" ht="13.5" customHeight="1" x14ac:dyDescent="0.2">
      <c r="A16" s="48" t="s">
        <v>3759</v>
      </c>
      <c r="B16" s="49" t="s">
        <v>3760</v>
      </c>
      <c r="C16" s="50"/>
      <c r="D16" s="50" t="s">
        <v>3761</v>
      </c>
      <c r="E16" s="50" t="s">
        <v>3762</v>
      </c>
      <c r="F16" s="51">
        <v>45</v>
      </c>
      <c r="G16" s="52">
        <v>2</v>
      </c>
      <c r="H16" s="46">
        <v>2</v>
      </c>
      <c r="I16" s="28" t="s">
        <v>3763</v>
      </c>
      <c r="J16" s="52">
        <v>2</v>
      </c>
      <c r="K16" s="46">
        <v>2</v>
      </c>
      <c r="L16" s="28" t="s">
        <v>3764</v>
      </c>
      <c r="M16" s="52">
        <v>2</v>
      </c>
      <c r="N16" s="46">
        <v>2</v>
      </c>
      <c r="O16" s="28" t="s">
        <v>3765</v>
      </c>
      <c r="P16" s="52">
        <v>2</v>
      </c>
      <c r="Q16" s="46">
        <v>2</v>
      </c>
      <c r="R16" s="28" t="s">
        <v>3766</v>
      </c>
      <c r="S16" s="52">
        <v>2</v>
      </c>
      <c r="T16" s="46">
        <v>2</v>
      </c>
      <c r="U16" s="28" t="s">
        <v>3767</v>
      </c>
      <c r="V16" s="52">
        <v>2</v>
      </c>
      <c r="W16" s="46">
        <v>2</v>
      </c>
      <c r="X16" s="28" t="s">
        <v>3768</v>
      </c>
      <c r="Y16" s="5">
        <f t="shared" si="2"/>
        <v>180</v>
      </c>
      <c r="Z16" s="19">
        <f t="shared" ref="Z16:Z22" si="3">SUM(H16,K16,N16,Q16,T16,W16)</f>
        <v>12</v>
      </c>
    </row>
    <row r="17" spans="1:26" ht="13.5" customHeight="1" x14ac:dyDescent="0.2">
      <c r="A17" s="48" t="s">
        <v>3769</v>
      </c>
      <c r="B17" s="49" t="s">
        <v>3770</v>
      </c>
      <c r="C17" s="50" t="s">
        <v>3771</v>
      </c>
      <c r="D17" s="50"/>
      <c r="E17" s="50"/>
      <c r="F17" s="51"/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0</v>
      </c>
      <c r="W17" s="46">
        <v>1</v>
      </c>
      <c r="X17" s="28" t="s">
        <v>3772</v>
      </c>
      <c r="Y17" s="5">
        <f t="shared" si="2"/>
        <v>0</v>
      </c>
      <c r="Z17" s="19">
        <f t="shared" si="3"/>
        <v>1</v>
      </c>
    </row>
    <row r="18" spans="1:26" ht="13.5" customHeight="1" x14ac:dyDescent="0.2">
      <c r="A18" s="48" t="s">
        <v>3773</v>
      </c>
      <c r="B18" s="49" t="s">
        <v>3774</v>
      </c>
      <c r="C18" s="50"/>
      <c r="D18" s="50" t="s">
        <v>3775</v>
      </c>
      <c r="E18" s="50" t="s">
        <v>3776</v>
      </c>
      <c r="F18" s="51">
        <v>45</v>
      </c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1</v>
      </c>
      <c r="W18" s="46">
        <v>2</v>
      </c>
      <c r="X18" s="28" t="s">
        <v>3777</v>
      </c>
      <c r="Y18" s="5">
        <f t="shared" si="2"/>
        <v>15</v>
      </c>
      <c r="Z18" s="19">
        <f t="shared" si="3"/>
        <v>2</v>
      </c>
    </row>
    <row r="19" spans="1:26" ht="13.5" customHeight="1" x14ac:dyDescent="0.2">
      <c r="A19" s="48" t="s">
        <v>3778</v>
      </c>
      <c r="B19" s="49" t="s">
        <v>3779</v>
      </c>
      <c r="C19" s="50" t="s">
        <v>3780</v>
      </c>
      <c r="D19" s="50" t="s">
        <v>3781</v>
      </c>
      <c r="E19" s="50" t="s">
        <v>3782</v>
      </c>
      <c r="F19" s="51">
        <v>45</v>
      </c>
      <c r="G19" s="52">
        <v>1</v>
      </c>
      <c r="H19" s="46">
        <v>2</v>
      </c>
      <c r="I19" s="28" t="s">
        <v>3783</v>
      </c>
      <c r="J19" s="52">
        <v>1</v>
      </c>
      <c r="K19" s="46">
        <v>2</v>
      </c>
      <c r="L19" s="28" t="s">
        <v>3784</v>
      </c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2"/>
        <v>30</v>
      </c>
      <c r="Z19" s="19">
        <f t="shared" si="3"/>
        <v>4</v>
      </c>
    </row>
    <row r="20" spans="1:26" ht="13.5" customHeight="1" x14ac:dyDescent="0.2">
      <c r="A20" s="48" t="s">
        <v>3785</v>
      </c>
      <c r="B20" s="49" t="s">
        <v>3786</v>
      </c>
      <c r="C20" s="50"/>
      <c r="D20" s="50" t="s">
        <v>3787</v>
      </c>
      <c r="E20" s="50" t="s">
        <v>3788</v>
      </c>
      <c r="F20" s="51">
        <v>45</v>
      </c>
      <c r="G20" s="52">
        <v>1</v>
      </c>
      <c r="H20" s="46">
        <v>1</v>
      </c>
      <c r="I20" s="28" t="s">
        <v>3789</v>
      </c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2"/>
        <v>15</v>
      </c>
      <c r="Z20" s="19">
        <f t="shared" si="3"/>
        <v>1</v>
      </c>
    </row>
    <row r="21" spans="1:26" ht="13.5" customHeight="1" x14ac:dyDescent="0.2">
      <c r="A21" s="48" t="s">
        <v>3790</v>
      </c>
      <c r="B21" s="49" t="s">
        <v>3791</v>
      </c>
      <c r="C21" s="50" t="s">
        <v>3792</v>
      </c>
      <c r="D21" s="50" t="s">
        <v>3793</v>
      </c>
      <c r="E21" s="50" t="s">
        <v>3794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>
        <v>1</v>
      </c>
      <c r="T21" s="46">
        <v>1</v>
      </c>
      <c r="U21" s="28" t="s">
        <v>3795</v>
      </c>
      <c r="V21" s="52">
        <v>1</v>
      </c>
      <c r="W21" s="46">
        <v>1</v>
      </c>
      <c r="X21" s="28" t="s">
        <v>3796</v>
      </c>
      <c r="Y21" s="5">
        <f t="shared" si="2"/>
        <v>30</v>
      </c>
      <c r="Z21" s="19">
        <f t="shared" si="3"/>
        <v>2</v>
      </c>
    </row>
    <row r="22" spans="1:26" ht="13.5" customHeight="1" thickBot="1" x14ac:dyDescent="0.25">
      <c r="A22" s="48" t="s">
        <v>3797</v>
      </c>
      <c r="B22" s="49" t="s">
        <v>3798</v>
      </c>
      <c r="C22" s="50"/>
      <c r="D22" s="50" t="s">
        <v>3799</v>
      </c>
      <c r="E22" s="50" t="s">
        <v>3800</v>
      </c>
      <c r="F22" s="51">
        <v>45</v>
      </c>
      <c r="G22" s="52"/>
      <c r="H22" s="46"/>
      <c r="I22" s="28"/>
      <c r="J22" s="52"/>
      <c r="K22" s="46"/>
      <c r="L22" s="28"/>
      <c r="M22" s="52">
        <v>1</v>
      </c>
      <c r="N22" s="46">
        <v>1</v>
      </c>
      <c r="O22" s="28" t="s">
        <v>3801</v>
      </c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thickTop="1" thickBot="1" x14ac:dyDescent="0.25">
      <c r="A23" s="171" t="s">
        <v>3802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1"/>
    </row>
    <row r="24" spans="1:26" ht="13.5" customHeight="1" thickBot="1" x14ac:dyDescent="0.25">
      <c r="A24" s="97" t="s">
        <v>3803</v>
      </c>
      <c r="B24" s="128" t="s">
        <v>3804</v>
      </c>
      <c r="C24" s="99"/>
      <c r="D24" s="99"/>
      <c r="E24" s="99"/>
      <c r="F24" s="100"/>
      <c r="G24" s="101"/>
      <c r="H24" s="102"/>
      <c r="I24" s="103"/>
      <c r="J24" s="101"/>
      <c r="K24" s="102">
        <v>2</v>
      </c>
      <c r="L24" s="104"/>
      <c r="M24" s="101"/>
      <c r="N24" s="102">
        <v>4</v>
      </c>
      <c r="O24" s="103"/>
      <c r="P24" s="101"/>
      <c r="Q24" s="102">
        <v>4</v>
      </c>
      <c r="R24" s="104"/>
      <c r="S24" s="101"/>
      <c r="T24" s="102">
        <v>3</v>
      </c>
      <c r="U24" s="103"/>
      <c r="V24" s="101"/>
      <c r="W24" s="102"/>
      <c r="X24" s="104"/>
      <c r="Y24" s="105">
        <f>SUM(G24,J24,M24,P24,S24,V24)*15</f>
        <v>0</v>
      </c>
      <c r="Z24" s="106">
        <f>SUM(H24,K24,N24,Q24,T24,W24)</f>
        <v>13</v>
      </c>
    </row>
    <row r="25" spans="1:26" ht="13.5" customHeight="1" thickTop="1" thickBot="1" x14ac:dyDescent="0.25">
      <c r="A25" s="93" t="s">
        <v>3805</v>
      </c>
      <c r="B25" s="94" t="s">
        <v>3806</v>
      </c>
      <c r="C25" s="95"/>
      <c r="D25" s="95"/>
      <c r="E25" s="95" t="s">
        <v>3807</v>
      </c>
      <c r="F25" s="96"/>
      <c r="G25" s="29"/>
      <c r="H25" s="30"/>
      <c r="I25" s="31"/>
      <c r="J25" s="29"/>
      <c r="K25" s="30"/>
      <c r="L25" s="31"/>
      <c r="M25" s="29"/>
      <c r="N25" s="30"/>
      <c r="O25" s="31"/>
      <c r="P25" s="29"/>
      <c r="Q25" s="30"/>
      <c r="R25" s="31"/>
      <c r="S25" s="29">
        <v>0</v>
      </c>
      <c r="T25" s="30">
        <v>3</v>
      </c>
      <c r="U25" s="31" t="s">
        <v>3808</v>
      </c>
      <c r="V25" s="29">
        <v>0</v>
      </c>
      <c r="W25" s="30">
        <v>3</v>
      </c>
      <c r="X25" s="31" t="s">
        <v>3809</v>
      </c>
      <c r="Y25" s="32">
        <f>SUM(G25,J25,M25,P25,S25,V25)*15</f>
        <v>0</v>
      </c>
      <c r="Z25" s="33">
        <f>SUM(H25,K25,N25,Q25,T25,W25)</f>
        <v>6</v>
      </c>
    </row>
    <row r="26" spans="1:26" ht="13.5" customHeight="1" thickTop="1" thickBot="1" x14ac:dyDescent="0.25">
      <c r="A26" s="174" t="s">
        <v>3810</v>
      </c>
      <c r="B26" s="175"/>
      <c r="C26" s="175"/>
      <c r="D26" s="175"/>
      <c r="E26" s="175"/>
      <c r="F26" s="176"/>
      <c r="G26" s="20">
        <f>SUM(G8:G25)</f>
        <v>18.5</v>
      </c>
      <c r="H26" s="21">
        <f t="shared" ref="H26:W26" si="4">SUM(H8:H25)</f>
        <v>30</v>
      </c>
      <c r="I26" s="22"/>
      <c r="J26" s="20">
        <f t="shared" si="4"/>
        <v>17.5</v>
      </c>
      <c r="K26" s="21">
        <f t="shared" si="4"/>
        <v>31</v>
      </c>
      <c r="L26" s="22"/>
      <c r="M26" s="20">
        <f t="shared" si="4"/>
        <v>16</v>
      </c>
      <c r="N26" s="21">
        <f t="shared" si="4"/>
        <v>30</v>
      </c>
      <c r="O26" s="22"/>
      <c r="P26" s="20">
        <f t="shared" si="4"/>
        <v>15</v>
      </c>
      <c r="Q26" s="21">
        <f t="shared" si="4"/>
        <v>29</v>
      </c>
      <c r="R26" s="22"/>
      <c r="S26" s="20">
        <f t="shared" si="4"/>
        <v>15</v>
      </c>
      <c r="T26" s="21">
        <f t="shared" si="4"/>
        <v>30</v>
      </c>
      <c r="U26" s="22"/>
      <c r="V26" s="20">
        <f t="shared" si="4"/>
        <v>16</v>
      </c>
      <c r="W26" s="21">
        <f t="shared" si="4"/>
        <v>30</v>
      </c>
      <c r="X26" s="22"/>
      <c r="Y26" s="23">
        <f>SUM(Y8:Y25)</f>
        <v>1470</v>
      </c>
      <c r="Z26" s="24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214</v>
      </c>
      <c r="U28" s="91"/>
    </row>
    <row r="29" spans="1:26" ht="12" customHeight="1" x14ac:dyDescent="0.2">
      <c r="A29" s="129" t="s">
        <v>9852</v>
      </c>
      <c r="U29" s="91"/>
    </row>
    <row r="30" spans="1:26" ht="12" customHeight="1" x14ac:dyDescent="0.2">
      <c r="U30" s="15"/>
    </row>
    <row r="31" spans="1:26" ht="12" customHeight="1" x14ac:dyDescent="0.2">
      <c r="A31" s="92" t="s">
        <v>215</v>
      </c>
      <c r="U31" s="15"/>
    </row>
    <row r="32" spans="1:26" ht="12" customHeight="1" x14ac:dyDescent="0.2">
      <c r="A32" s="80" t="s">
        <v>216</v>
      </c>
      <c r="E32" s="1" t="s">
        <v>217</v>
      </c>
      <c r="F32" s="80"/>
      <c r="J32" s="1" t="s">
        <v>218</v>
      </c>
      <c r="K32" s="80"/>
      <c r="N32" s="80"/>
      <c r="O32" s="80"/>
      <c r="P32" s="80" t="s">
        <v>219</v>
      </c>
      <c r="Q32" s="80"/>
      <c r="S32" s="80"/>
      <c r="T32" s="91"/>
      <c r="U32" s="15"/>
    </row>
    <row r="33" spans="1:21" ht="12" customHeight="1" x14ac:dyDescent="0.2">
      <c r="A33" s="80" t="s">
        <v>220</v>
      </c>
      <c r="E33" s="1" t="s">
        <v>221</v>
      </c>
      <c r="F33" s="80"/>
      <c r="J33" s="1" t="s">
        <v>222</v>
      </c>
      <c r="K33" s="80"/>
      <c r="N33" s="80"/>
      <c r="O33" s="80"/>
      <c r="P33" s="80" t="s">
        <v>223</v>
      </c>
      <c r="Q33" s="80"/>
      <c r="S33" s="80"/>
      <c r="T33" s="91"/>
      <c r="U33" s="15"/>
    </row>
    <row r="34" spans="1:21" ht="12" customHeight="1" x14ac:dyDescent="0.2">
      <c r="A34" s="1" t="s">
        <v>224</v>
      </c>
      <c r="E34" s="1" t="s">
        <v>225</v>
      </c>
      <c r="J34" s="1" t="s">
        <v>226</v>
      </c>
      <c r="P34" s="1" t="s">
        <v>227</v>
      </c>
      <c r="T34" s="15"/>
      <c r="U34" s="15"/>
    </row>
    <row r="35" spans="1:21" ht="12" customHeight="1" x14ac:dyDescent="0.2">
      <c r="A35" s="1" t="s">
        <v>228</v>
      </c>
      <c r="J35" s="1" t="s">
        <v>229</v>
      </c>
      <c r="P35" s="142" t="s">
        <v>9855</v>
      </c>
      <c r="T35" s="15"/>
      <c r="U35" s="15"/>
    </row>
    <row r="36" spans="1:21" ht="12" customHeight="1" x14ac:dyDescent="0.2">
      <c r="A36" s="1" t="s">
        <v>230</v>
      </c>
      <c r="J36" s="1" t="s">
        <v>231</v>
      </c>
      <c r="T36" s="15"/>
      <c r="U36" s="15"/>
    </row>
    <row r="37" spans="1:21" ht="12" customHeight="1" x14ac:dyDescent="0.2">
      <c r="A37" s="130" t="s">
        <v>9853</v>
      </c>
      <c r="R37" s="15"/>
      <c r="T37" s="15"/>
      <c r="U37" s="15"/>
    </row>
    <row r="38" spans="1:21" ht="12" customHeight="1" x14ac:dyDescent="0.2">
      <c r="T38" s="15"/>
      <c r="U38" s="15"/>
    </row>
    <row r="39" spans="1:21" ht="12" customHeight="1" x14ac:dyDescent="0.2">
      <c r="A39" s="92" t="s">
        <v>232</v>
      </c>
      <c r="S39" s="15"/>
      <c r="T39" s="15"/>
    </row>
    <row r="40" spans="1:21" ht="12" customHeight="1" x14ac:dyDescent="0.2">
      <c r="A40" s="1" t="s">
        <v>233</v>
      </c>
    </row>
    <row r="41" spans="1:21" ht="12" customHeight="1" x14ac:dyDescent="0.2">
      <c r="A41" s="8" t="s">
        <v>234</v>
      </c>
    </row>
    <row r="42" spans="1:21" ht="12" customHeight="1" x14ac:dyDescent="0.2">
      <c r="A42" s="1" t="s">
        <v>235</v>
      </c>
    </row>
    <row r="43" spans="1:21" ht="12" customHeight="1" x14ac:dyDescent="0.2">
      <c r="A43" s="1" t="s">
        <v>236</v>
      </c>
    </row>
    <row r="44" spans="1:21" ht="12" customHeight="1" x14ac:dyDescent="0.2">
      <c r="A44" s="1" t="s">
        <v>237</v>
      </c>
    </row>
    <row r="45" spans="1:21" x14ac:dyDescent="0.2">
      <c r="D45" s="80"/>
    </row>
  </sheetData>
  <sheetProtection password="CEBE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3811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3812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3813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3814</v>
      </c>
      <c r="B4" s="192"/>
      <c r="C4" s="192"/>
      <c r="D4" s="192"/>
      <c r="E4" s="192"/>
      <c r="F4" s="193"/>
      <c r="G4" s="177" t="s">
        <v>3815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3816</v>
      </c>
      <c r="B5" s="198" t="s">
        <v>3817</v>
      </c>
      <c r="C5" s="189" t="s">
        <v>3818</v>
      </c>
      <c r="D5" s="189" t="s">
        <v>3819</v>
      </c>
      <c r="E5" s="184" t="s">
        <v>3820</v>
      </c>
      <c r="F5" s="185" t="s">
        <v>3821</v>
      </c>
      <c r="G5" s="177" t="s">
        <v>3822</v>
      </c>
      <c r="H5" s="178"/>
      <c r="I5" s="179"/>
      <c r="J5" s="177" t="s">
        <v>3823</v>
      </c>
      <c r="K5" s="178"/>
      <c r="L5" s="179"/>
      <c r="M5" s="177" t="s">
        <v>3824</v>
      </c>
      <c r="N5" s="178"/>
      <c r="O5" s="179"/>
      <c r="P5" s="177" t="s">
        <v>3825</v>
      </c>
      <c r="Q5" s="178"/>
      <c r="R5" s="179"/>
      <c r="S5" s="177" t="s">
        <v>3826</v>
      </c>
      <c r="T5" s="178"/>
      <c r="U5" s="179"/>
      <c r="V5" s="177" t="s">
        <v>3827</v>
      </c>
      <c r="W5" s="178"/>
      <c r="X5" s="179"/>
      <c r="Y5" s="180" t="s">
        <v>3828</v>
      </c>
      <c r="Z5" s="182" t="s">
        <v>3829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3830</v>
      </c>
      <c r="H6" s="16" t="s">
        <v>3831</v>
      </c>
      <c r="I6" s="112" t="s">
        <v>3832</v>
      </c>
      <c r="J6" s="2" t="s">
        <v>3833</v>
      </c>
      <c r="K6" s="16" t="s">
        <v>3834</v>
      </c>
      <c r="L6" s="112" t="s">
        <v>3835</v>
      </c>
      <c r="M6" s="2" t="s">
        <v>3836</v>
      </c>
      <c r="N6" s="16" t="s">
        <v>3837</v>
      </c>
      <c r="O6" s="112" t="s">
        <v>3838</v>
      </c>
      <c r="P6" s="2" t="s">
        <v>3839</v>
      </c>
      <c r="Q6" s="16" t="s">
        <v>3840</v>
      </c>
      <c r="R6" s="112" t="s">
        <v>3841</v>
      </c>
      <c r="S6" s="2" t="s">
        <v>3842</v>
      </c>
      <c r="T6" s="16" t="s">
        <v>3843</v>
      </c>
      <c r="U6" s="112" t="s">
        <v>3844</v>
      </c>
      <c r="V6" s="2" t="s">
        <v>3845</v>
      </c>
      <c r="W6" s="16" t="s">
        <v>3846</v>
      </c>
      <c r="X6" s="17" t="s">
        <v>3847</v>
      </c>
      <c r="Y6" s="181"/>
      <c r="Z6" s="183"/>
    </row>
    <row r="7" spans="1:26" ht="13.5" customHeight="1" thickTop="1" thickBot="1" x14ac:dyDescent="0.25">
      <c r="A7" s="168" t="s">
        <v>3848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3849</v>
      </c>
      <c r="B8" s="54" t="s">
        <v>3850</v>
      </c>
      <c r="C8" s="55" t="s">
        <v>3851</v>
      </c>
      <c r="D8" s="55" t="s">
        <v>3852</v>
      </c>
      <c r="E8" s="55" t="s">
        <v>3853</v>
      </c>
      <c r="F8" s="56">
        <v>60</v>
      </c>
      <c r="G8" s="57">
        <v>2</v>
      </c>
      <c r="H8" s="58">
        <v>9</v>
      </c>
      <c r="I8" s="62" t="s">
        <v>3854</v>
      </c>
      <c r="J8" s="57">
        <v>2</v>
      </c>
      <c r="K8" s="58">
        <v>9</v>
      </c>
      <c r="L8" s="59" t="s">
        <v>3855</v>
      </c>
      <c r="M8" s="57">
        <v>2</v>
      </c>
      <c r="N8" s="58">
        <v>9</v>
      </c>
      <c r="O8" s="62" t="s">
        <v>3856</v>
      </c>
      <c r="P8" s="57">
        <v>2</v>
      </c>
      <c r="Q8" s="58">
        <v>9</v>
      </c>
      <c r="R8" s="59" t="s">
        <v>3857</v>
      </c>
      <c r="S8" s="57">
        <v>2</v>
      </c>
      <c r="T8" s="58">
        <v>9</v>
      </c>
      <c r="U8" s="62" t="s">
        <v>3858</v>
      </c>
      <c r="V8" s="57">
        <v>2</v>
      </c>
      <c r="W8" s="58">
        <v>9</v>
      </c>
      <c r="X8" s="59" t="s">
        <v>3859</v>
      </c>
      <c r="Y8" s="14">
        <f t="shared" ref="Y8:Y14" si="0">SUM(G8,J8,M8,P8,S8,V8)*15</f>
        <v>180</v>
      </c>
      <c r="Z8" s="25">
        <f t="shared" ref="Z8:Z14" si="1">SUM(H8,K8,N8,Q8,T8,W8)</f>
        <v>54</v>
      </c>
    </row>
    <row r="9" spans="1:26" ht="13.5" customHeight="1" x14ac:dyDescent="0.2">
      <c r="A9" s="63" t="s">
        <v>3860</v>
      </c>
      <c r="B9" s="49" t="s">
        <v>3861</v>
      </c>
      <c r="C9" s="50" t="s">
        <v>3862</v>
      </c>
      <c r="D9" s="50" t="s">
        <v>3863</v>
      </c>
      <c r="E9" s="50" t="s">
        <v>3864</v>
      </c>
      <c r="F9" s="51">
        <v>60</v>
      </c>
      <c r="G9" s="52">
        <v>2</v>
      </c>
      <c r="H9" s="46">
        <v>2</v>
      </c>
      <c r="I9" s="47" t="s">
        <v>3865</v>
      </c>
      <c r="J9" s="52">
        <v>2</v>
      </c>
      <c r="K9" s="46">
        <v>2</v>
      </c>
      <c r="L9" s="28" t="s">
        <v>3866</v>
      </c>
      <c r="M9" s="52">
        <v>2</v>
      </c>
      <c r="N9" s="46">
        <v>2</v>
      </c>
      <c r="O9" s="47" t="s">
        <v>3867</v>
      </c>
      <c r="P9" s="52">
        <v>2</v>
      </c>
      <c r="Q9" s="46">
        <v>2</v>
      </c>
      <c r="R9" s="28" t="s">
        <v>3868</v>
      </c>
      <c r="S9" s="52">
        <v>2</v>
      </c>
      <c r="T9" s="46">
        <v>2</v>
      </c>
      <c r="U9" s="47" t="s">
        <v>3869</v>
      </c>
      <c r="V9" s="52">
        <v>2</v>
      </c>
      <c r="W9" s="46">
        <v>2</v>
      </c>
      <c r="X9" s="28" t="s">
        <v>3870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48" t="s">
        <v>3871</v>
      </c>
      <c r="B10" s="49" t="s">
        <v>3872</v>
      </c>
      <c r="C10" s="50" t="s">
        <v>3873</v>
      </c>
      <c r="D10" s="50" t="s">
        <v>3874</v>
      </c>
      <c r="E10" s="50" t="s">
        <v>3875</v>
      </c>
      <c r="F10" s="51">
        <v>60</v>
      </c>
      <c r="G10" s="52">
        <v>2</v>
      </c>
      <c r="H10" s="46">
        <v>2</v>
      </c>
      <c r="I10" s="47" t="s">
        <v>3876</v>
      </c>
      <c r="J10" s="52">
        <v>2</v>
      </c>
      <c r="K10" s="46">
        <v>2</v>
      </c>
      <c r="L10" s="28" t="s">
        <v>3877</v>
      </c>
      <c r="M10" s="52">
        <v>2</v>
      </c>
      <c r="N10" s="46">
        <v>2</v>
      </c>
      <c r="O10" s="47" t="s">
        <v>3878</v>
      </c>
      <c r="P10" s="52">
        <v>2</v>
      </c>
      <c r="Q10" s="46">
        <v>2</v>
      </c>
      <c r="R10" s="28" t="s">
        <v>3879</v>
      </c>
      <c r="S10" s="52">
        <v>2</v>
      </c>
      <c r="T10" s="46">
        <v>2</v>
      </c>
      <c r="U10" s="47" t="s">
        <v>3880</v>
      </c>
      <c r="V10" s="52">
        <v>2</v>
      </c>
      <c r="W10" s="46">
        <v>2</v>
      </c>
      <c r="X10" s="28" t="s">
        <v>3881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3882</v>
      </c>
      <c r="B11" s="77" t="s">
        <v>3883</v>
      </c>
      <c r="C11" s="78" t="s">
        <v>3884</v>
      </c>
      <c r="D11" s="78" t="s">
        <v>3885</v>
      </c>
      <c r="E11" s="78" t="s">
        <v>3886</v>
      </c>
      <c r="F11" s="79">
        <v>45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1</v>
      </c>
      <c r="T11" s="74">
        <v>2</v>
      </c>
      <c r="U11" s="75" t="s">
        <v>3887</v>
      </c>
      <c r="V11" s="73">
        <v>1</v>
      </c>
      <c r="W11" s="74">
        <v>2</v>
      </c>
      <c r="X11" s="44" t="s">
        <v>3888</v>
      </c>
      <c r="Y11" s="7">
        <f>SUM(G11,J11,M11,P11,S11,V11)*15</f>
        <v>30</v>
      </c>
      <c r="Z11" s="45">
        <f>SUM(H11,K11,N11,Q11,T11,W11)</f>
        <v>4</v>
      </c>
    </row>
    <row r="12" spans="1:26" ht="13.5" customHeight="1" x14ac:dyDescent="0.2">
      <c r="A12" s="76" t="s">
        <v>3889</v>
      </c>
      <c r="B12" s="77" t="s">
        <v>3890</v>
      </c>
      <c r="C12" s="78" t="s">
        <v>3891</v>
      </c>
      <c r="D12" s="78" t="s">
        <v>3892</v>
      </c>
      <c r="E12" s="78" t="s">
        <v>3893</v>
      </c>
      <c r="F12" s="79">
        <v>45</v>
      </c>
      <c r="G12" s="73">
        <v>1</v>
      </c>
      <c r="H12" s="74">
        <v>2</v>
      </c>
      <c r="I12" s="75" t="s">
        <v>3894</v>
      </c>
      <c r="J12" s="73">
        <v>1</v>
      </c>
      <c r="K12" s="74">
        <v>2</v>
      </c>
      <c r="L12" s="44" t="s">
        <v>3895</v>
      </c>
      <c r="M12" s="73">
        <v>1</v>
      </c>
      <c r="N12" s="74">
        <v>2</v>
      </c>
      <c r="O12" s="75" t="s">
        <v>3896</v>
      </c>
      <c r="P12" s="73">
        <v>1</v>
      </c>
      <c r="Q12" s="74">
        <v>2</v>
      </c>
      <c r="R12" s="44" t="s">
        <v>3897</v>
      </c>
      <c r="S12" s="73">
        <v>1</v>
      </c>
      <c r="T12" s="74">
        <v>2</v>
      </c>
      <c r="U12" s="75" t="s">
        <v>3898</v>
      </c>
      <c r="V12" s="73">
        <v>1</v>
      </c>
      <c r="W12" s="74">
        <v>2</v>
      </c>
      <c r="X12" s="44" t="s">
        <v>3899</v>
      </c>
      <c r="Y12" s="7">
        <f>SUM(G12,J12,M12,P12,S12,V12)*15</f>
        <v>90</v>
      </c>
      <c r="Z12" s="45">
        <f>SUM(H12,K12,N12,Q12,T12,W12)</f>
        <v>12</v>
      </c>
    </row>
    <row r="13" spans="1:26" ht="13.5" customHeight="1" x14ac:dyDescent="0.2">
      <c r="A13" s="48" t="s">
        <v>3900</v>
      </c>
      <c r="B13" s="49" t="s">
        <v>3901</v>
      </c>
      <c r="C13" s="50" t="s">
        <v>3902</v>
      </c>
      <c r="D13" s="50" t="s">
        <v>3903</v>
      </c>
      <c r="E13" s="50" t="s">
        <v>3904</v>
      </c>
      <c r="F13" s="51">
        <v>45</v>
      </c>
      <c r="G13" s="52"/>
      <c r="H13" s="46"/>
      <c r="I13" s="47"/>
      <c r="J13" s="52"/>
      <c r="K13" s="46"/>
      <c r="L13" s="28"/>
      <c r="M13" s="52">
        <v>3</v>
      </c>
      <c r="N13" s="46">
        <v>3</v>
      </c>
      <c r="O13" s="47" t="s">
        <v>3905</v>
      </c>
      <c r="P13" s="52">
        <v>3</v>
      </c>
      <c r="Q13" s="46">
        <v>3</v>
      </c>
      <c r="R13" s="28" t="s">
        <v>3906</v>
      </c>
      <c r="S13" s="52">
        <v>3</v>
      </c>
      <c r="T13" s="46">
        <v>3</v>
      </c>
      <c r="U13" s="47" t="s">
        <v>3907</v>
      </c>
      <c r="V13" s="52">
        <v>3</v>
      </c>
      <c r="W13" s="46">
        <v>3</v>
      </c>
      <c r="X13" s="28" t="s">
        <v>3908</v>
      </c>
      <c r="Y13" s="6">
        <f>SUM(G13,J13,M13,P13,S13,V13)*15</f>
        <v>180</v>
      </c>
      <c r="Z13" s="19">
        <f>SUM(H13,K13,N13,Q13,T13,W13)</f>
        <v>12</v>
      </c>
    </row>
    <row r="14" spans="1:26" ht="13.5" customHeight="1" x14ac:dyDescent="0.2">
      <c r="A14" s="48" t="s">
        <v>3909</v>
      </c>
      <c r="B14" s="49" t="s">
        <v>3910</v>
      </c>
      <c r="C14" s="50" t="s">
        <v>3911</v>
      </c>
      <c r="D14" s="50" t="s">
        <v>3912</v>
      </c>
      <c r="E14" s="50" t="s">
        <v>3913</v>
      </c>
      <c r="F14" s="51">
        <v>45</v>
      </c>
      <c r="G14" s="52">
        <v>2</v>
      </c>
      <c r="H14" s="46">
        <v>2</v>
      </c>
      <c r="I14" s="47" t="s">
        <v>3914</v>
      </c>
      <c r="J14" s="52">
        <v>2</v>
      </c>
      <c r="K14" s="46">
        <v>2</v>
      </c>
      <c r="L14" s="28" t="s">
        <v>3915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4</v>
      </c>
    </row>
    <row r="15" spans="1:26" ht="13.5" customHeight="1" x14ac:dyDescent="0.2">
      <c r="A15" s="76" t="s">
        <v>3916</v>
      </c>
      <c r="B15" s="77" t="s">
        <v>3917</v>
      </c>
      <c r="C15" s="78" t="s">
        <v>3918</v>
      </c>
      <c r="D15" s="78" t="s">
        <v>3919</v>
      </c>
      <c r="E15" s="78" t="s">
        <v>3920</v>
      </c>
      <c r="F15" s="79">
        <v>60</v>
      </c>
      <c r="G15" s="73">
        <v>0.5</v>
      </c>
      <c r="H15" s="74">
        <v>2</v>
      </c>
      <c r="I15" s="75" t="s">
        <v>3921</v>
      </c>
      <c r="J15" s="73">
        <v>0.5</v>
      </c>
      <c r="K15" s="74">
        <v>2</v>
      </c>
      <c r="L15" s="44" t="s">
        <v>3922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>SUM(G15,J15,M15,P15,S15,V15)*15</f>
        <v>15</v>
      </c>
      <c r="Z15" s="45">
        <f>SUM(H15,K15,N15,Q15,T15,W15)</f>
        <v>4</v>
      </c>
    </row>
    <row r="16" spans="1:26" ht="13.5" customHeight="1" x14ac:dyDescent="0.2">
      <c r="A16" s="76" t="s">
        <v>3923</v>
      </c>
      <c r="B16" s="77" t="s">
        <v>3924</v>
      </c>
      <c r="C16" s="78" t="s">
        <v>3925</v>
      </c>
      <c r="D16" s="78" t="s">
        <v>3926</v>
      </c>
      <c r="E16" s="78" t="s">
        <v>3927</v>
      </c>
      <c r="F16" s="79">
        <v>45</v>
      </c>
      <c r="G16" s="73">
        <v>1</v>
      </c>
      <c r="H16" s="74">
        <v>2</v>
      </c>
      <c r="I16" s="75" t="s">
        <v>3928</v>
      </c>
      <c r="J16" s="73">
        <v>1</v>
      </c>
      <c r="K16" s="74">
        <v>2</v>
      </c>
      <c r="L16" s="44" t="s">
        <v>3929</v>
      </c>
      <c r="M16" s="73"/>
      <c r="N16" s="74"/>
      <c r="O16" s="75"/>
      <c r="P16" s="73"/>
      <c r="Q16" s="74"/>
      <c r="R16" s="44"/>
      <c r="S16" s="73"/>
      <c r="T16" s="74"/>
      <c r="U16" s="75"/>
      <c r="V16" s="73"/>
      <c r="W16" s="74"/>
      <c r="X16" s="44"/>
      <c r="Y16" s="7">
        <f t="shared" ref="Y16" si="2">SUM(G16,J16,M16,P16,S16,V16)*15</f>
        <v>30</v>
      </c>
      <c r="Z16" s="45">
        <f t="shared" ref="Z16" si="3">SUM(H16,K16,N16,Q16,T16,W16)</f>
        <v>4</v>
      </c>
    </row>
    <row r="17" spans="1:26" ht="13.5" customHeight="1" thickBot="1" x14ac:dyDescent="0.25">
      <c r="A17" s="48" t="s">
        <v>3930</v>
      </c>
      <c r="B17" s="49" t="s">
        <v>3931</v>
      </c>
      <c r="C17" s="50" t="s">
        <v>3932</v>
      </c>
      <c r="D17" s="50" t="s">
        <v>3933</v>
      </c>
      <c r="E17" s="50" t="s">
        <v>3934</v>
      </c>
      <c r="F17" s="51">
        <v>45</v>
      </c>
      <c r="G17" s="52"/>
      <c r="H17" s="46"/>
      <c r="I17" s="47"/>
      <c r="J17" s="52"/>
      <c r="K17" s="46"/>
      <c r="L17" s="28"/>
      <c r="M17" s="52">
        <v>1</v>
      </c>
      <c r="N17" s="46">
        <v>2</v>
      </c>
      <c r="O17" s="47" t="s">
        <v>3935</v>
      </c>
      <c r="P17" s="52">
        <v>1</v>
      </c>
      <c r="Q17" s="46">
        <v>2</v>
      </c>
      <c r="R17" s="28" t="s">
        <v>3936</v>
      </c>
      <c r="S17" s="52"/>
      <c r="T17" s="46"/>
      <c r="U17" s="47"/>
      <c r="V17" s="52"/>
      <c r="W17" s="46"/>
      <c r="X17" s="28"/>
      <c r="Y17" s="6">
        <f>SUM(G17,J17,M17,P17,S17,V17)*15</f>
        <v>30</v>
      </c>
      <c r="Z17" s="19">
        <f>SUM(H17,K17,N17,Q17,T17,W17)</f>
        <v>4</v>
      </c>
    </row>
    <row r="18" spans="1:26" ht="13.5" customHeight="1" x14ac:dyDescent="0.2">
      <c r="A18" s="64" t="s">
        <v>3937</v>
      </c>
      <c r="B18" s="65" t="s">
        <v>3938</v>
      </c>
      <c r="C18" s="66" t="s">
        <v>3939</v>
      </c>
      <c r="D18" s="66" t="s">
        <v>3940</v>
      </c>
      <c r="E18" s="66" t="s">
        <v>3941</v>
      </c>
      <c r="F18" s="67">
        <v>45</v>
      </c>
      <c r="G18" s="68">
        <v>2</v>
      </c>
      <c r="H18" s="69">
        <v>2</v>
      </c>
      <c r="I18" s="27" t="s">
        <v>3942</v>
      </c>
      <c r="J18" s="68">
        <v>2</v>
      </c>
      <c r="K18" s="69">
        <v>2</v>
      </c>
      <c r="L18" s="27" t="s">
        <v>3943</v>
      </c>
      <c r="M18" s="68">
        <v>1</v>
      </c>
      <c r="N18" s="69">
        <v>1</v>
      </c>
      <c r="O18" s="27" t="s">
        <v>3944</v>
      </c>
      <c r="P18" s="68">
        <v>1</v>
      </c>
      <c r="Q18" s="69">
        <v>1</v>
      </c>
      <c r="R18" s="27" t="s">
        <v>3945</v>
      </c>
      <c r="S18" s="68">
        <v>1</v>
      </c>
      <c r="T18" s="69">
        <v>1</v>
      </c>
      <c r="U18" s="27" t="s">
        <v>3946</v>
      </c>
      <c r="V18" s="68">
        <v>1</v>
      </c>
      <c r="W18" s="69">
        <v>1</v>
      </c>
      <c r="X18" s="27" t="s">
        <v>3947</v>
      </c>
      <c r="Y18" s="81">
        <f>SUM(G18,J18,M18,P18,S18,V18)*15</f>
        <v>120</v>
      </c>
      <c r="Z18" s="18">
        <f>SUM(H18,K18,N18,Q18,T18,W18)</f>
        <v>8</v>
      </c>
    </row>
    <row r="19" spans="1:26" ht="13.5" customHeight="1" x14ac:dyDescent="0.2">
      <c r="A19" s="48" t="s">
        <v>3948</v>
      </c>
      <c r="B19" s="49" t="s">
        <v>3949</v>
      </c>
      <c r="C19" s="50" t="s">
        <v>3950</v>
      </c>
      <c r="D19" s="50" t="s">
        <v>3951</v>
      </c>
      <c r="E19" s="50" t="s">
        <v>3952</v>
      </c>
      <c r="F19" s="51">
        <v>45</v>
      </c>
      <c r="G19" s="52">
        <v>2</v>
      </c>
      <c r="H19" s="46">
        <v>2</v>
      </c>
      <c r="I19" s="28" t="s">
        <v>3953</v>
      </c>
      <c r="J19" s="52">
        <v>2</v>
      </c>
      <c r="K19" s="46">
        <v>2</v>
      </c>
      <c r="L19" s="28" t="s">
        <v>3954</v>
      </c>
      <c r="M19" s="52">
        <v>1</v>
      </c>
      <c r="N19" s="46">
        <v>1</v>
      </c>
      <c r="O19" s="28" t="s">
        <v>3955</v>
      </c>
      <c r="P19" s="52">
        <v>1</v>
      </c>
      <c r="Q19" s="46">
        <v>1</v>
      </c>
      <c r="R19" s="28" t="s">
        <v>3956</v>
      </c>
      <c r="S19" s="52">
        <v>1</v>
      </c>
      <c r="T19" s="46">
        <v>1</v>
      </c>
      <c r="U19" s="28" t="s">
        <v>3957</v>
      </c>
      <c r="V19" s="52">
        <v>1</v>
      </c>
      <c r="W19" s="46">
        <v>1</v>
      </c>
      <c r="X19" s="28" t="s">
        <v>3958</v>
      </c>
      <c r="Y19" s="5">
        <f t="shared" ref="Y19:Y26" si="4">SUM(G19,J19,M19,P19,S19,V19)*15</f>
        <v>120</v>
      </c>
      <c r="Z19" s="19">
        <f>SUM(H19,K19,N19,Q19,T19,W19)</f>
        <v>8</v>
      </c>
    </row>
    <row r="20" spans="1:26" ht="13.5" customHeight="1" x14ac:dyDescent="0.2">
      <c r="A20" s="48" t="s">
        <v>3959</v>
      </c>
      <c r="B20" s="49" t="s">
        <v>3960</v>
      </c>
      <c r="C20" s="50"/>
      <c r="D20" s="50" t="s">
        <v>3961</v>
      </c>
      <c r="E20" s="50" t="s">
        <v>3962</v>
      </c>
      <c r="F20" s="51">
        <v>45</v>
      </c>
      <c r="G20" s="52">
        <v>2</v>
      </c>
      <c r="H20" s="46">
        <v>2</v>
      </c>
      <c r="I20" s="28" t="s">
        <v>3963</v>
      </c>
      <c r="J20" s="52">
        <v>2</v>
      </c>
      <c r="K20" s="46">
        <v>2</v>
      </c>
      <c r="L20" s="28" t="s">
        <v>3964</v>
      </c>
      <c r="M20" s="52">
        <v>2</v>
      </c>
      <c r="N20" s="46">
        <v>2</v>
      </c>
      <c r="O20" s="28" t="s">
        <v>3965</v>
      </c>
      <c r="P20" s="52">
        <v>2</v>
      </c>
      <c r="Q20" s="46">
        <v>2</v>
      </c>
      <c r="R20" s="28" t="s">
        <v>3966</v>
      </c>
      <c r="S20" s="52">
        <v>2</v>
      </c>
      <c r="T20" s="46">
        <v>2</v>
      </c>
      <c r="U20" s="28" t="s">
        <v>3967</v>
      </c>
      <c r="V20" s="52">
        <v>2</v>
      </c>
      <c r="W20" s="46">
        <v>2</v>
      </c>
      <c r="X20" s="28" t="s">
        <v>3968</v>
      </c>
      <c r="Y20" s="5">
        <f t="shared" si="4"/>
        <v>180</v>
      </c>
      <c r="Z20" s="19">
        <f t="shared" ref="Z20:Z26" si="5">SUM(H20,K20,N20,Q20,T20,W20)</f>
        <v>12</v>
      </c>
    </row>
    <row r="21" spans="1:26" ht="13.5" customHeight="1" x14ac:dyDescent="0.2">
      <c r="A21" s="48" t="s">
        <v>3969</v>
      </c>
      <c r="B21" s="49" t="s">
        <v>3970</v>
      </c>
      <c r="C21" s="50" t="s">
        <v>3971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0</v>
      </c>
      <c r="W21" s="46">
        <v>1</v>
      </c>
      <c r="X21" s="28" t="s">
        <v>3972</v>
      </c>
      <c r="Y21" s="5">
        <f t="shared" si="4"/>
        <v>0</v>
      </c>
      <c r="Z21" s="19">
        <f t="shared" si="5"/>
        <v>1</v>
      </c>
    </row>
    <row r="22" spans="1:26" ht="13.5" customHeight="1" x14ac:dyDescent="0.2">
      <c r="A22" s="48" t="s">
        <v>3973</v>
      </c>
      <c r="B22" s="49" t="s">
        <v>3974</v>
      </c>
      <c r="C22" s="50"/>
      <c r="D22" s="50" t="s">
        <v>3975</v>
      </c>
      <c r="E22" s="50" t="s">
        <v>3976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1</v>
      </c>
      <c r="W22" s="46">
        <v>2</v>
      </c>
      <c r="X22" s="28" t="s">
        <v>3977</v>
      </c>
      <c r="Y22" s="5">
        <f t="shared" si="4"/>
        <v>15</v>
      </c>
      <c r="Z22" s="19">
        <f t="shared" si="5"/>
        <v>2</v>
      </c>
    </row>
    <row r="23" spans="1:26" ht="13.5" customHeight="1" x14ac:dyDescent="0.2">
      <c r="A23" s="48" t="s">
        <v>3978</v>
      </c>
      <c r="B23" s="49" t="s">
        <v>3979</v>
      </c>
      <c r="C23" s="50" t="s">
        <v>3980</v>
      </c>
      <c r="D23" s="50" t="s">
        <v>3981</v>
      </c>
      <c r="E23" s="50" t="s">
        <v>3982</v>
      </c>
      <c r="F23" s="51">
        <v>45</v>
      </c>
      <c r="G23" s="52">
        <v>1</v>
      </c>
      <c r="H23" s="46">
        <v>2</v>
      </c>
      <c r="I23" s="28" t="s">
        <v>3983</v>
      </c>
      <c r="J23" s="52">
        <v>1</v>
      </c>
      <c r="K23" s="46">
        <v>2</v>
      </c>
      <c r="L23" s="28" t="s">
        <v>3984</v>
      </c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4"/>
        <v>30</v>
      </c>
      <c r="Z23" s="19">
        <f t="shared" si="5"/>
        <v>4</v>
      </c>
    </row>
    <row r="24" spans="1:26" ht="13.5" customHeight="1" x14ac:dyDescent="0.2">
      <c r="A24" s="48" t="s">
        <v>3985</v>
      </c>
      <c r="B24" s="49" t="s">
        <v>3986</v>
      </c>
      <c r="C24" s="50"/>
      <c r="D24" s="50" t="s">
        <v>3987</v>
      </c>
      <c r="E24" s="50" t="s">
        <v>3988</v>
      </c>
      <c r="F24" s="51">
        <v>45</v>
      </c>
      <c r="G24" s="52">
        <v>1</v>
      </c>
      <c r="H24" s="46">
        <v>1</v>
      </c>
      <c r="I24" s="28" t="s">
        <v>3989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x14ac:dyDescent="0.2">
      <c r="A25" s="48" t="s">
        <v>3990</v>
      </c>
      <c r="B25" s="49" t="s">
        <v>3991</v>
      </c>
      <c r="C25" s="50" t="s">
        <v>3992</v>
      </c>
      <c r="D25" s="50" t="s">
        <v>3993</v>
      </c>
      <c r="E25" s="50" t="s">
        <v>3994</v>
      </c>
      <c r="F25" s="51">
        <v>45</v>
      </c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>
        <v>1</v>
      </c>
      <c r="T25" s="46">
        <v>1</v>
      </c>
      <c r="U25" s="28" t="s">
        <v>3995</v>
      </c>
      <c r="V25" s="52">
        <v>1</v>
      </c>
      <c r="W25" s="46">
        <v>1</v>
      </c>
      <c r="X25" s="28" t="s">
        <v>3996</v>
      </c>
      <c r="Y25" s="5">
        <f t="shared" si="4"/>
        <v>30</v>
      </c>
      <c r="Z25" s="19">
        <f t="shared" si="5"/>
        <v>2</v>
      </c>
    </row>
    <row r="26" spans="1:26" ht="13.5" customHeight="1" thickBot="1" x14ac:dyDescent="0.25">
      <c r="A26" s="48" t="s">
        <v>3997</v>
      </c>
      <c r="B26" s="49" t="s">
        <v>3998</v>
      </c>
      <c r="C26" s="50"/>
      <c r="D26" s="50" t="s">
        <v>3999</v>
      </c>
      <c r="E26" s="50" t="s">
        <v>4000</v>
      </c>
      <c r="F26" s="51">
        <v>45</v>
      </c>
      <c r="G26" s="52"/>
      <c r="H26" s="46"/>
      <c r="I26" s="28"/>
      <c r="J26" s="52"/>
      <c r="K26" s="46"/>
      <c r="L26" s="28"/>
      <c r="M26" s="52">
        <v>1</v>
      </c>
      <c r="N26" s="46">
        <v>1</v>
      </c>
      <c r="O26" s="28" t="s">
        <v>4001</v>
      </c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4"/>
        <v>15</v>
      </c>
      <c r="Z26" s="19">
        <f t="shared" si="5"/>
        <v>1</v>
      </c>
    </row>
    <row r="27" spans="1:26" ht="13.5" customHeight="1" thickTop="1" thickBot="1" x14ac:dyDescent="0.25">
      <c r="A27" s="171" t="s">
        <v>4002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/>
    </row>
    <row r="28" spans="1:26" ht="13.5" customHeight="1" thickBot="1" x14ac:dyDescent="0.25">
      <c r="A28" s="97" t="s">
        <v>4003</v>
      </c>
      <c r="B28" s="128" t="s">
        <v>4004</v>
      </c>
      <c r="C28" s="99"/>
      <c r="D28" s="99"/>
      <c r="E28" s="99"/>
      <c r="F28" s="100"/>
      <c r="G28" s="101"/>
      <c r="H28" s="102"/>
      <c r="I28" s="103"/>
      <c r="J28" s="101"/>
      <c r="K28" s="102">
        <v>2</v>
      </c>
      <c r="L28" s="104"/>
      <c r="M28" s="101"/>
      <c r="N28" s="102">
        <v>6</v>
      </c>
      <c r="O28" s="103"/>
      <c r="P28" s="101"/>
      <c r="Q28" s="102">
        <v>5</v>
      </c>
      <c r="R28" s="104"/>
      <c r="S28" s="101"/>
      <c r="T28" s="102"/>
      <c r="U28" s="103"/>
      <c r="V28" s="101"/>
      <c r="W28" s="102"/>
      <c r="X28" s="104"/>
      <c r="Y28" s="105">
        <f>SUM(G28,J28,M28,P28,S28,V28)*15</f>
        <v>0</v>
      </c>
      <c r="Z28" s="106">
        <f>SUM(H28,K28,N28,Q28,T28,W28)</f>
        <v>13</v>
      </c>
    </row>
    <row r="29" spans="1:26" ht="13.5" customHeight="1" thickTop="1" thickBot="1" x14ac:dyDescent="0.25">
      <c r="A29" s="93" t="s">
        <v>4005</v>
      </c>
      <c r="B29" s="94" t="s">
        <v>4006</v>
      </c>
      <c r="C29" s="95"/>
      <c r="D29" s="95"/>
      <c r="E29" s="95" t="s">
        <v>4007</v>
      </c>
      <c r="F29" s="96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9">
        <v>0</v>
      </c>
      <c r="T29" s="30">
        <v>3</v>
      </c>
      <c r="U29" s="31" t="s">
        <v>4008</v>
      </c>
      <c r="V29" s="29">
        <v>0</v>
      </c>
      <c r="W29" s="30">
        <v>3</v>
      </c>
      <c r="X29" s="31" t="s">
        <v>4009</v>
      </c>
      <c r="Y29" s="32">
        <f>SUM(G29,J29,M29,P29,S29,V29)*15</f>
        <v>0</v>
      </c>
      <c r="Z29" s="33">
        <f>SUM(H29,K29,N29,Q29,T29,W29)</f>
        <v>6</v>
      </c>
    </row>
    <row r="30" spans="1:26" ht="13.5" customHeight="1" thickTop="1" thickBot="1" x14ac:dyDescent="0.25">
      <c r="A30" s="174" t="s">
        <v>4010</v>
      </c>
      <c r="B30" s="175"/>
      <c r="C30" s="175"/>
      <c r="D30" s="175"/>
      <c r="E30" s="175"/>
      <c r="F30" s="176"/>
      <c r="G30" s="20">
        <f>SUM(G8:G29)</f>
        <v>18.5</v>
      </c>
      <c r="H30" s="21">
        <f t="shared" ref="H30:W30" si="6">SUM(H8:H29)</f>
        <v>30</v>
      </c>
      <c r="I30" s="22"/>
      <c r="J30" s="20">
        <f t="shared" si="6"/>
        <v>17.5</v>
      </c>
      <c r="K30" s="21">
        <f t="shared" si="6"/>
        <v>31</v>
      </c>
      <c r="L30" s="22"/>
      <c r="M30" s="20">
        <f t="shared" si="6"/>
        <v>16</v>
      </c>
      <c r="N30" s="21">
        <f t="shared" si="6"/>
        <v>31</v>
      </c>
      <c r="O30" s="22"/>
      <c r="P30" s="20">
        <f t="shared" si="6"/>
        <v>15</v>
      </c>
      <c r="Q30" s="21">
        <f t="shared" si="6"/>
        <v>29</v>
      </c>
      <c r="R30" s="22"/>
      <c r="S30" s="20">
        <f t="shared" si="6"/>
        <v>16</v>
      </c>
      <c r="T30" s="21">
        <f t="shared" si="6"/>
        <v>28</v>
      </c>
      <c r="U30" s="22"/>
      <c r="V30" s="20">
        <f t="shared" si="6"/>
        <v>17</v>
      </c>
      <c r="W30" s="21">
        <f t="shared" si="6"/>
        <v>31</v>
      </c>
      <c r="X30" s="22"/>
      <c r="Y30" s="23">
        <f>SUM(Y8:Y29)</f>
        <v>1500</v>
      </c>
      <c r="Z30" s="24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214</v>
      </c>
      <c r="U32" s="91"/>
    </row>
    <row r="33" spans="1:21" ht="12" customHeight="1" x14ac:dyDescent="0.2">
      <c r="A33" s="129" t="s">
        <v>9852</v>
      </c>
      <c r="U33" s="91"/>
    </row>
    <row r="34" spans="1:21" ht="12" customHeight="1" x14ac:dyDescent="0.2">
      <c r="U34" s="15"/>
    </row>
    <row r="35" spans="1:21" ht="12" customHeight="1" x14ac:dyDescent="0.2">
      <c r="A35" s="92" t="s">
        <v>215</v>
      </c>
      <c r="U35" s="15"/>
    </row>
    <row r="36" spans="1:21" ht="12" customHeight="1" x14ac:dyDescent="0.2">
      <c r="A36" s="80" t="s">
        <v>216</v>
      </c>
      <c r="E36" s="1" t="s">
        <v>217</v>
      </c>
      <c r="F36" s="80"/>
      <c r="J36" s="1" t="s">
        <v>218</v>
      </c>
      <c r="K36" s="80"/>
      <c r="N36" s="80"/>
      <c r="O36" s="80"/>
      <c r="P36" s="80" t="s">
        <v>219</v>
      </c>
      <c r="Q36" s="80"/>
      <c r="S36" s="80"/>
      <c r="T36" s="91"/>
      <c r="U36" s="15"/>
    </row>
    <row r="37" spans="1:21" ht="12" customHeight="1" x14ac:dyDescent="0.2">
      <c r="A37" s="80" t="s">
        <v>220</v>
      </c>
      <c r="E37" s="1" t="s">
        <v>221</v>
      </c>
      <c r="F37" s="80"/>
      <c r="J37" s="1" t="s">
        <v>222</v>
      </c>
      <c r="K37" s="80"/>
      <c r="N37" s="80"/>
      <c r="O37" s="80"/>
      <c r="P37" s="80" t="s">
        <v>223</v>
      </c>
      <c r="Q37" s="80"/>
      <c r="S37" s="80"/>
      <c r="T37" s="91"/>
      <c r="U37" s="15"/>
    </row>
    <row r="38" spans="1:21" ht="12" customHeight="1" x14ac:dyDescent="0.2">
      <c r="A38" s="1" t="s">
        <v>224</v>
      </c>
      <c r="E38" s="1" t="s">
        <v>225</v>
      </c>
      <c r="J38" s="1" t="s">
        <v>226</v>
      </c>
      <c r="P38" s="1" t="s">
        <v>227</v>
      </c>
      <c r="T38" s="15"/>
      <c r="U38" s="15"/>
    </row>
    <row r="39" spans="1:21" ht="12" customHeight="1" x14ac:dyDescent="0.2">
      <c r="A39" s="1" t="s">
        <v>228</v>
      </c>
      <c r="J39" s="1" t="s">
        <v>229</v>
      </c>
      <c r="P39" s="142" t="s">
        <v>9855</v>
      </c>
      <c r="T39" s="15"/>
      <c r="U39" s="15"/>
    </row>
    <row r="40" spans="1:21" ht="12" customHeight="1" x14ac:dyDescent="0.2">
      <c r="A40" s="1" t="s">
        <v>230</v>
      </c>
      <c r="J40" s="1" t="s">
        <v>231</v>
      </c>
      <c r="T40" s="15"/>
      <c r="U40" s="15"/>
    </row>
    <row r="41" spans="1:21" ht="12" customHeight="1" x14ac:dyDescent="0.2">
      <c r="A41" s="130" t="s">
        <v>9853</v>
      </c>
      <c r="R41" s="15"/>
      <c r="T41" s="15"/>
      <c r="U41" s="15"/>
    </row>
    <row r="42" spans="1:21" ht="12" customHeight="1" x14ac:dyDescent="0.2">
      <c r="T42" s="15"/>
      <c r="U42" s="15"/>
    </row>
    <row r="43" spans="1:21" ht="12" customHeight="1" x14ac:dyDescent="0.2">
      <c r="A43" s="92" t="s">
        <v>232</v>
      </c>
      <c r="S43" s="15"/>
      <c r="T43" s="15"/>
    </row>
    <row r="44" spans="1:21" ht="12" customHeight="1" x14ac:dyDescent="0.2">
      <c r="A44" s="1" t="s">
        <v>233</v>
      </c>
    </row>
    <row r="45" spans="1:21" ht="12" customHeight="1" x14ac:dyDescent="0.2">
      <c r="A45" s="8" t="s">
        <v>234</v>
      </c>
    </row>
    <row r="46" spans="1:21" ht="12" customHeight="1" x14ac:dyDescent="0.2">
      <c r="A46" s="1" t="s">
        <v>235</v>
      </c>
    </row>
    <row r="47" spans="1:21" ht="12" customHeight="1" x14ac:dyDescent="0.2">
      <c r="A47" s="1" t="s">
        <v>236</v>
      </c>
    </row>
    <row r="48" spans="1:21" ht="12" customHeight="1" x14ac:dyDescent="0.2">
      <c r="A48" s="1" t="s">
        <v>237</v>
      </c>
    </row>
    <row r="49" spans="4:4" x14ac:dyDescent="0.2">
      <c r="D49" s="80"/>
    </row>
  </sheetData>
  <sheetProtection password="CEBE" sheet="1" objects="1" scenarios="1"/>
  <mergeCells count="23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2" width="4" style="1" customWidth="1"/>
    <col min="43" max="16384" width="9.140625" style="1"/>
  </cols>
  <sheetData>
    <row r="1" spans="1:26" ht="13.5" customHeight="1" thickTop="1" x14ac:dyDescent="0.2">
      <c r="A1" s="162" t="s">
        <v>4011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4012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4013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4014</v>
      </c>
      <c r="B4" s="192"/>
      <c r="C4" s="192"/>
      <c r="D4" s="192"/>
      <c r="E4" s="192"/>
      <c r="F4" s="193"/>
      <c r="G4" s="177" t="s">
        <v>4015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4016</v>
      </c>
      <c r="B5" s="198" t="s">
        <v>4017</v>
      </c>
      <c r="C5" s="189" t="s">
        <v>4018</v>
      </c>
      <c r="D5" s="189" t="s">
        <v>4019</v>
      </c>
      <c r="E5" s="184" t="s">
        <v>4020</v>
      </c>
      <c r="F5" s="185" t="s">
        <v>4021</v>
      </c>
      <c r="G5" s="177" t="s">
        <v>4022</v>
      </c>
      <c r="H5" s="178"/>
      <c r="I5" s="179"/>
      <c r="J5" s="177" t="s">
        <v>4023</v>
      </c>
      <c r="K5" s="178"/>
      <c r="L5" s="179"/>
      <c r="M5" s="177" t="s">
        <v>4024</v>
      </c>
      <c r="N5" s="178"/>
      <c r="O5" s="179"/>
      <c r="P5" s="177" t="s">
        <v>4025</v>
      </c>
      <c r="Q5" s="178"/>
      <c r="R5" s="179"/>
      <c r="S5" s="177" t="s">
        <v>4026</v>
      </c>
      <c r="T5" s="178"/>
      <c r="U5" s="179"/>
      <c r="V5" s="177" t="s">
        <v>4027</v>
      </c>
      <c r="W5" s="178"/>
      <c r="X5" s="179"/>
      <c r="Y5" s="180" t="s">
        <v>4028</v>
      </c>
      <c r="Z5" s="182" t="s">
        <v>4029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4030</v>
      </c>
      <c r="H6" s="16" t="s">
        <v>4031</v>
      </c>
      <c r="I6" s="113" t="s">
        <v>4032</v>
      </c>
      <c r="J6" s="2" t="s">
        <v>4033</v>
      </c>
      <c r="K6" s="16" t="s">
        <v>4034</v>
      </c>
      <c r="L6" s="113" t="s">
        <v>4035</v>
      </c>
      <c r="M6" s="2" t="s">
        <v>4036</v>
      </c>
      <c r="N6" s="16" t="s">
        <v>4037</v>
      </c>
      <c r="O6" s="113" t="s">
        <v>4038</v>
      </c>
      <c r="P6" s="2" t="s">
        <v>4039</v>
      </c>
      <c r="Q6" s="16" t="s">
        <v>4040</v>
      </c>
      <c r="R6" s="113" t="s">
        <v>4041</v>
      </c>
      <c r="S6" s="2" t="s">
        <v>4042</v>
      </c>
      <c r="T6" s="16" t="s">
        <v>4043</v>
      </c>
      <c r="U6" s="113" t="s">
        <v>4044</v>
      </c>
      <c r="V6" s="2" t="s">
        <v>4045</v>
      </c>
      <c r="W6" s="16" t="s">
        <v>4046</v>
      </c>
      <c r="X6" s="17" t="s">
        <v>4047</v>
      </c>
      <c r="Y6" s="181"/>
      <c r="Z6" s="183"/>
    </row>
    <row r="7" spans="1:26" ht="13.5" customHeight="1" thickTop="1" thickBot="1" x14ac:dyDescent="0.25">
      <c r="A7" s="168" t="s">
        <v>4048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4049</v>
      </c>
      <c r="B8" s="54" t="s">
        <v>4050</v>
      </c>
      <c r="C8" s="55" t="s">
        <v>4051</v>
      </c>
      <c r="D8" s="55" t="s">
        <v>4052</v>
      </c>
      <c r="E8" s="55" t="s">
        <v>4053</v>
      </c>
      <c r="F8" s="56">
        <v>60</v>
      </c>
      <c r="G8" s="57">
        <v>2</v>
      </c>
      <c r="H8" s="58">
        <v>7</v>
      </c>
      <c r="I8" s="62" t="s">
        <v>4054</v>
      </c>
      <c r="J8" s="57">
        <v>2</v>
      </c>
      <c r="K8" s="58">
        <v>7</v>
      </c>
      <c r="L8" s="59" t="s">
        <v>4055</v>
      </c>
      <c r="M8" s="57">
        <v>2</v>
      </c>
      <c r="N8" s="58">
        <v>7</v>
      </c>
      <c r="O8" s="62" t="s">
        <v>4056</v>
      </c>
      <c r="P8" s="57">
        <v>2</v>
      </c>
      <c r="Q8" s="58">
        <v>7</v>
      </c>
      <c r="R8" s="59" t="s">
        <v>4057</v>
      </c>
      <c r="S8" s="57">
        <v>2</v>
      </c>
      <c r="T8" s="58">
        <v>7</v>
      </c>
      <c r="U8" s="62" t="s">
        <v>4058</v>
      </c>
      <c r="V8" s="57">
        <v>2</v>
      </c>
      <c r="W8" s="58">
        <v>7</v>
      </c>
      <c r="X8" s="59" t="s">
        <v>4059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3" t="s">
        <v>4060</v>
      </c>
      <c r="B9" s="49" t="s">
        <v>4061</v>
      </c>
      <c r="C9" s="50" t="s">
        <v>4062</v>
      </c>
      <c r="D9" s="50" t="s">
        <v>4063</v>
      </c>
      <c r="E9" s="50" t="s">
        <v>4064</v>
      </c>
      <c r="F9" s="51">
        <v>60</v>
      </c>
      <c r="G9" s="52">
        <v>0.5</v>
      </c>
      <c r="H9" s="46">
        <v>2</v>
      </c>
      <c r="I9" s="47" t="s">
        <v>4065</v>
      </c>
      <c r="J9" s="52">
        <v>0.5</v>
      </c>
      <c r="K9" s="46">
        <v>2</v>
      </c>
      <c r="L9" s="28" t="s">
        <v>4066</v>
      </c>
      <c r="M9" s="52">
        <v>0.5</v>
      </c>
      <c r="N9" s="46">
        <v>2</v>
      </c>
      <c r="O9" s="47" t="s">
        <v>4067</v>
      </c>
      <c r="P9" s="52">
        <v>0.5</v>
      </c>
      <c r="Q9" s="46">
        <v>2</v>
      </c>
      <c r="R9" s="28" t="s">
        <v>4068</v>
      </c>
      <c r="S9" s="52">
        <v>0.5</v>
      </c>
      <c r="T9" s="46">
        <v>2</v>
      </c>
      <c r="U9" s="47" t="s">
        <v>4069</v>
      </c>
      <c r="V9" s="52">
        <v>0.5</v>
      </c>
      <c r="W9" s="46">
        <v>2</v>
      </c>
      <c r="X9" s="28" t="s">
        <v>4070</v>
      </c>
      <c r="Y9" s="6">
        <f t="shared" si="0"/>
        <v>45</v>
      </c>
      <c r="Z9" s="19">
        <f t="shared" si="1"/>
        <v>12</v>
      </c>
    </row>
    <row r="10" spans="1:26" ht="13.5" customHeight="1" x14ac:dyDescent="0.2">
      <c r="A10" s="48" t="s">
        <v>4071</v>
      </c>
      <c r="B10" s="49" t="s">
        <v>4072</v>
      </c>
      <c r="C10" s="50" t="s">
        <v>4073</v>
      </c>
      <c r="D10" s="50" t="s">
        <v>4074</v>
      </c>
      <c r="E10" s="50" t="s">
        <v>4075</v>
      </c>
      <c r="F10" s="51">
        <v>60</v>
      </c>
      <c r="G10" s="52">
        <v>2</v>
      </c>
      <c r="H10" s="46">
        <v>2</v>
      </c>
      <c r="I10" s="47" t="s">
        <v>4076</v>
      </c>
      <c r="J10" s="52">
        <v>2</v>
      </c>
      <c r="K10" s="46">
        <v>2</v>
      </c>
      <c r="L10" s="28" t="s">
        <v>4077</v>
      </c>
      <c r="M10" s="52">
        <v>2</v>
      </c>
      <c r="N10" s="46">
        <v>2</v>
      </c>
      <c r="O10" s="47" t="s">
        <v>4078</v>
      </c>
      <c r="P10" s="52">
        <v>2</v>
      </c>
      <c r="Q10" s="46">
        <v>2</v>
      </c>
      <c r="R10" s="28" t="s">
        <v>4079</v>
      </c>
      <c r="S10" s="52">
        <v>2</v>
      </c>
      <c r="T10" s="46">
        <v>2</v>
      </c>
      <c r="U10" s="47" t="s">
        <v>4080</v>
      </c>
      <c r="V10" s="52">
        <v>2</v>
      </c>
      <c r="W10" s="46">
        <v>2</v>
      </c>
      <c r="X10" s="28" t="s">
        <v>4081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4082</v>
      </c>
      <c r="B11" s="77" t="s">
        <v>4083</v>
      </c>
      <c r="C11" s="78" t="s">
        <v>4084</v>
      </c>
      <c r="D11" s="78" t="s">
        <v>4085</v>
      </c>
      <c r="E11" s="78" t="s">
        <v>4086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4087</v>
      </c>
      <c r="V11" s="73">
        <v>2</v>
      </c>
      <c r="W11" s="74">
        <v>1</v>
      </c>
      <c r="X11" s="44" t="s">
        <v>4088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4089</v>
      </c>
      <c r="B12" s="77" t="s">
        <v>4090</v>
      </c>
      <c r="C12" s="78" t="s">
        <v>4091</v>
      </c>
      <c r="D12" s="78" t="s">
        <v>4092</v>
      </c>
      <c r="E12" s="78" t="s">
        <v>4093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4094</v>
      </c>
      <c r="V12" s="73">
        <v>1</v>
      </c>
      <c r="W12" s="74">
        <v>1</v>
      </c>
      <c r="X12" s="44" t="s">
        <v>4095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4096</v>
      </c>
      <c r="B13" s="49" t="s">
        <v>4097</v>
      </c>
      <c r="C13" s="50" t="s">
        <v>4098</v>
      </c>
      <c r="D13" s="50" t="s">
        <v>4099</v>
      </c>
      <c r="E13" s="50" t="s">
        <v>4100</v>
      </c>
      <c r="F13" s="51">
        <v>60</v>
      </c>
      <c r="G13" s="52">
        <v>2</v>
      </c>
      <c r="H13" s="46">
        <v>2</v>
      </c>
      <c r="I13" s="47" t="s">
        <v>4101</v>
      </c>
      <c r="J13" s="52">
        <v>2</v>
      </c>
      <c r="K13" s="46">
        <v>2</v>
      </c>
      <c r="L13" s="28" t="s">
        <v>4102</v>
      </c>
      <c r="M13" s="52">
        <v>2</v>
      </c>
      <c r="N13" s="46">
        <v>2</v>
      </c>
      <c r="O13" s="47" t="s">
        <v>4103</v>
      </c>
      <c r="P13" s="52">
        <v>2</v>
      </c>
      <c r="Q13" s="46">
        <v>2</v>
      </c>
      <c r="R13" s="28" t="s">
        <v>4104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4105</v>
      </c>
      <c r="B14" s="49" t="s">
        <v>4106</v>
      </c>
      <c r="C14" s="50" t="s">
        <v>4107</v>
      </c>
      <c r="D14" s="50" t="s">
        <v>4108</v>
      </c>
      <c r="E14" s="50" t="s">
        <v>4109</v>
      </c>
      <c r="F14" s="51">
        <v>60</v>
      </c>
      <c r="G14" s="52">
        <v>2</v>
      </c>
      <c r="H14" s="46">
        <v>1</v>
      </c>
      <c r="I14" s="47" t="s">
        <v>4110</v>
      </c>
      <c r="J14" s="52">
        <v>2</v>
      </c>
      <c r="K14" s="46">
        <v>1</v>
      </c>
      <c r="L14" s="28" t="s">
        <v>4111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4112</v>
      </c>
      <c r="B15" s="77" t="s">
        <v>4113</v>
      </c>
      <c r="C15" s="78" t="s">
        <v>4114</v>
      </c>
      <c r="D15" s="78" t="s">
        <v>4115</v>
      </c>
      <c r="E15" s="78" t="s">
        <v>4116</v>
      </c>
      <c r="F15" s="79">
        <v>45</v>
      </c>
      <c r="G15" s="73">
        <v>2</v>
      </c>
      <c r="H15" s="74">
        <v>2</v>
      </c>
      <c r="I15" s="75" t="s">
        <v>4117</v>
      </c>
      <c r="J15" s="73">
        <v>2</v>
      </c>
      <c r="K15" s="74">
        <v>2</v>
      </c>
      <c r="L15" s="44" t="s">
        <v>4118</v>
      </c>
      <c r="M15" s="73">
        <v>2</v>
      </c>
      <c r="N15" s="74">
        <v>2</v>
      </c>
      <c r="O15" s="75" t="s">
        <v>4119</v>
      </c>
      <c r="P15" s="73">
        <v>2</v>
      </c>
      <c r="Q15" s="74">
        <v>2</v>
      </c>
      <c r="R15" s="44" t="s">
        <v>4120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4121</v>
      </c>
      <c r="B16" s="77" t="s">
        <v>4122</v>
      </c>
      <c r="C16" s="78" t="s">
        <v>4123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4124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4125</v>
      </c>
      <c r="B17" s="77" t="s">
        <v>4126</v>
      </c>
      <c r="C17" s="78" t="s">
        <v>4127</v>
      </c>
      <c r="D17" s="78" t="s">
        <v>4128</v>
      </c>
      <c r="E17" s="78" t="s">
        <v>4129</v>
      </c>
      <c r="F17" s="79">
        <v>45</v>
      </c>
      <c r="G17" s="73">
        <v>2</v>
      </c>
      <c r="H17" s="74">
        <v>2</v>
      </c>
      <c r="I17" s="75" t="s">
        <v>4130</v>
      </c>
      <c r="J17" s="73">
        <v>2</v>
      </c>
      <c r="K17" s="74">
        <v>2</v>
      </c>
      <c r="L17" s="44" t="s">
        <v>4131</v>
      </c>
      <c r="M17" s="73">
        <v>2</v>
      </c>
      <c r="N17" s="74">
        <v>2</v>
      </c>
      <c r="O17" s="75" t="s">
        <v>4132</v>
      </c>
      <c r="P17" s="73">
        <v>2</v>
      </c>
      <c r="Q17" s="74">
        <v>2</v>
      </c>
      <c r="R17" s="44" t="s">
        <v>4133</v>
      </c>
      <c r="S17" s="73">
        <v>1</v>
      </c>
      <c r="T17" s="74">
        <v>1</v>
      </c>
      <c r="U17" s="75" t="s">
        <v>4134</v>
      </c>
      <c r="V17" s="73">
        <v>1</v>
      </c>
      <c r="W17" s="74">
        <v>1</v>
      </c>
      <c r="X17" s="44" t="s">
        <v>4135</v>
      </c>
      <c r="Y17" s="7">
        <f t="shared" ref="Y17" si="2">SUM(G17,J17,M17,P17,S17,V17)*15</f>
        <v>150</v>
      </c>
      <c r="Z17" s="45">
        <f t="shared" ref="Z17" si="3">SUM(H17,K17,N17,Q17,T17,W17)</f>
        <v>10</v>
      </c>
    </row>
    <row r="18" spans="1:26" ht="13.5" customHeight="1" x14ac:dyDescent="0.2">
      <c r="A18" s="76" t="s">
        <v>4136</v>
      </c>
      <c r="B18" s="77" t="s">
        <v>4137</v>
      </c>
      <c r="C18" s="78" t="s">
        <v>4138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4139</v>
      </c>
      <c r="Y18" s="7">
        <f t="shared" ref="Y18:Y21" si="4">SUM(G18,J18,M18,P18,S18,V18)*15</f>
        <v>0</v>
      </c>
      <c r="Z18" s="45">
        <f t="shared" ref="Z18:Z21" si="5">SUM(H18,K18,N18,Q18,T18,W18)</f>
        <v>1</v>
      </c>
    </row>
    <row r="19" spans="1:26" ht="13.5" customHeight="1" x14ac:dyDescent="0.2">
      <c r="A19" s="76" t="s">
        <v>4140</v>
      </c>
      <c r="B19" s="77" t="s">
        <v>4141</v>
      </c>
      <c r="C19" s="78" t="s">
        <v>4142</v>
      </c>
      <c r="D19" s="78" t="s">
        <v>4143</v>
      </c>
      <c r="E19" s="78" t="s">
        <v>4144</v>
      </c>
      <c r="F19" s="79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4145</v>
      </c>
      <c r="P19" s="73">
        <v>1</v>
      </c>
      <c r="Q19" s="74">
        <v>1</v>
      </c>
      <c r="R19" s="44" t="s">
        <v>4146</v>
      </c>
      <c r="S19" s="73"/>
      <c r="T19" s="74"/>
      <c r="U19" s="75"/>
      <c r="V19" s="73"/>
      <c r="W19" s="74"/>
      <c r="X19" s="44"/>
      <c r="Y19" s="7">
        <f t="shared" si="4"/>
        <v>30</v>
      </c>
      <c r="Z19" s="45">
        <f t="shared" si="5"/>
        <v>2</v>
      </c>
    </row>
    <row r="20" spans="1:26" ht="13.5" customHeight="1" x14ac:dyDescent="0.2">
      <c r="A20" s="76" t="s">
        <v>4147</v>
      </c>
      <c r="B20" s="77" t="s">
        <v>4148</v>
      </c>
      <c r="C20" s="78" t="s">
        <v>4149</v>
      </c>
      <c r="D20" s="78" t="s">
        <v>4150</v>
      </c>
      <c r="E20" s="78" t="s">
        <v>4151</v>
      </c>
      <c r="F20" s="79" t="s">
        <v>4152</v>
      </c>
      <c r="G20" s="73">
        <v>0.5</v>
      </c>
      <c r="H20" s="74">
        <v>1</v>
      </c>
      <c r="I20" s="75" t="s">
        <v>4153</v>
      </c>
      <c r="J20" s="73">
        <v>0.5</v>
      </c>
      <c r="K20" s="74">
        <v>1</v>
      </c>
      <c r="L20" s="44" t="s">
        <v>4154</v>
      </c>
      <c r="M20" s="73">
        <v>0.5</v>
      </c>
      <c r="N20" s="74">
        <v>1</v>
      </c>
      <c r="O20" s="75" t="s">
        <v>4155</v>
      </c>
      <c r="P20" s="73">
        <v>0.5</v>
      </c>
      <c r="Q20" s="74">
        <v>1</v>
      </c>
      <c r="R20" s="44" t="s">
        <v>4156</v>
      </c>
      <c r="S20" s="73">
        <v>1</v>
      </c>
      <c r="T20" s="74">
        <v>1</v>
      </c>
      <c r="U20" s="75" t="s">
        <v>4157</v>
      </c>
      <c r="V20" s="73">
        <v>1</v>
      </c>
      <c r="W20" s="74">
        <v>1</v>
      </c>
      <c r="X20" s="44" t="s">
        <v>4158</v>
      </c>
      <c r="Y20" s="7">
        <f t="shared" si="4"/>
        <v>60</v>
      </c>
      <c r="Z20" s="45">
        <f t="shared" si="5"/>
        <v>6</v>
      </c>
    </row>
    <row r="21" spans="1:26" ht="13.5" customHeight="1" thickBot="1" x14ac:dyDescent="0.25">
      <c r="A21" s="76" t="s">
        <v>4159</v>
      </c>
      <c r="B21" s="77" t="s">
        <v>4160</v>
      </c>
      <c r="C21" s="78" t="s">
        <v>4161</v>
      </c>
      <c r="D21" s="78" t="s">
        <v>4162</v>
      </c>
      <c r="E21" s="78" t="s">
        <v>4163</v>
      </c>
      <c r="F21" s="79">
        <v>45</v>
      </c>
      <c r="G21" s="73"/>
      <c r="H21" s="74"/>
      <c r="I21" s="75"/>
      <c r="J21" s="73"/>
      <c r="K21" s="74"/>
      <c r="L21" s="44"/>
      <c r="M21" s="73">
        <v>2</v>
      </c>
      <c r="N21" s="74">
        <v>2</v>
      </c>
      <c r="O21" s="75" t="s">
        <v>4164</v>
      </c>
      <c r="P21" s="73">
        <v>2</v>
      </c>
      <c r="Q21" s="74">
        <v>2</v>
      </c>
      <c r="R21" s="44" t="s">
        <v>4165</v>
      </c>
      <c r="S21" s="73"/>
      <c r="T21" s="74"/>
      <c r="U21" s="75"/>
      <c r="V21" s="73"/>
      <c r="W21" s="74"/>
      <c r="X21" s="44"/>
      <c r="Y21" s="7">
        <f t="shared" si="4"/>
        <v>60</v>
      </c>
      <c r="Z21" s="45">
        <f t="shared" si="5"/>
        <v>4</v>
      </c>
    </row>
    <row r="22" spans="1:26" ht="13.5" customHeight="1" x14ac:dyDescent="0.2">
      <c r="A22" s="64" t="s">
        <v>4166</v>
      </c>
      <c r="B22" s="65" t="s">
        <v>4167</v>
      </c>
      <c r="C22" s="66" t="s">
        <v>4168</v>
      </c>
      <c r="D22" s="66" t="s">
        <v>4169</v>
      </c>
      <c r="E22" s="66" t="s">
        <v>4170</v>
      </c>
      <c r="F22" s="67">
        <v>45</v>
      </c>
      <c r="G22" s="68">
        <v>1</v>
      </c>
      <c r="H22" s="69">
        <v>1</v>
      </c>
      <c r="I22" s="27" t="s">
        <v>4171</v>
      </c>
      <c r="J22" s="68">
        <v>1</v>
      </c>
      <c r="K22" s="69">
        <v>1</v>
      </c>
      <c r="L22" s="27" t="s">
        <v>4172</v>
      </c>
      <c r="M22" s="68">
        <v>1</v>
      </c>
      <c r="N22" s="69">
        <v>1</v>
      </c>
      <c r="O22" s="27" t="s">
        <v>4173</v>
      </c>
      <c r="P22" s="68">
        <v>1</v>
      </c>
      <c r="Q22" s="69">
        <v>1</v>
      </c>
      <c r="R22" s="27" t="s">
        <v>4174</v>
      </c>
      <c r="S22" s="68">
        <v>1</v>
      </c>
      <c r="T22" s="69">
        <v>1</v>
      </c>
      <c r="U22" s="27" t="s">
        <v>4175</v>
      </c>
      <c r="V22" s="68">
        <v>1</v>
      </c>
      <c r="W22" s="69">
        <v>1</v>
      </c>
      <c r="X22" s="27" t="s">
        <v>4176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4177</v>
      </c>
      <c r="B23" s="49" t="s">
        <v>4178</v>
      </c>
      <c r="C23" s="50" t="s">
        <v>4179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4180</v>
      </c>
      <c r="Y23" s="5">
        <f t="shared" ref="Y23:Y32" si="6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4181</v>
      </c>
      <c r="B24" s="49" t="s">
        <v>4182</v>
      </c>
      <c r="C24" s="50" t="s">
        <v>4183</v>
      </c>
      <c r="D24" s="50" t="s">
        <v>4184</v>
      </c>
      <c r="E24" s="50" t="s">
        <v>4185</v>
      </c>
      <c r="F24" s="51">
        <v>45</v>
      </c>
      <c r="G24" s="52">
        <v>2</v>
      </c>
      <c r="H24" s="46">
        <v>2</v>
      </c>
      <c r="I24" s="28" t="s">
        <v>4186</v>
      </c>
      <c r="J24" s="52">
        <v>2</v>
      </c>
      <c r="K24" s="46">
        <v>2</v>
      </c>
      <c r="L24" s="28" t="s">
        <v>4187</v>
      </c>
      <c r="M24" s="52">
        <v>2</v>
      </c>
      <c r="N24" s="46">
        <v>2</v>
      </c>
      <c r="O24" s="28" t="s">
        <v>4188</v>
      </c>
      <c r="P24" s="52">
        <v>2</v>
      </c>
      <c r="Q24" s="46">
        <v>2</v>
      </c>
      <c r="R24" s="28" t="s">
        <v>4189</v>
      </c>
      <c r="S24" s="52">
        <v>2</v>
      </c>
      <c r="T24" s="46">
        <v>2</v>
      </c>
      <c r="U24" s="28" t="s">
        <v>4190</v>
      </c>
      <c r="V24" s="52">
        <v>2</v>
      </c>
      <c r="W24" s="46">
        <v>2</v>
      </c>
      <c r="X24" s="28" t="s">
        <v>4191</v>
      </c>
      <c r="Y24" s="5">
        <f t="shared" si="6"/>
        <v>180</v>
      </c>
      <c r="Z24" s="19">
        <f t="shared" ref="Z24:Z32" si="7">SUM(H24,K24,N24,Q24,T24,W24)</f>
        <v>12</v>
      </c>
    </row>
    <row r="25" spans="1:26" ht="13.5" customHeight="1" x14ac:dyDescent="0.2">
      <c r="A25" s="48" t="s">
        <v>4192</v>
      </c>
      <c r="B25" s="49" t="s">
        <v>4193</v>
      </c>
      <c r="C25" s="50" t="s">
        <v>4194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4195</v>
      </c>
      <c r="Y25" s="5">
        <f t="shared" si="6"/>
        <v>0</v>
      </c>
      <c r="Z25" s="19">
        <f t="shared" si="7"/>
        <v>1</v>
      </c>
    </row>
    <row r="26" spans="1:26" ht="13.5" customHeight="1" x14ac:dyDescent="0.2">
      <c r="A26" s="48" t="s">
        <v>4196</v>
      </c>
      <c r="B26" s="49" t="s">
        <v>4197</v>
      </c>
      <c r="C26" s="50"/>
      <c r="D26" s="50" t="s">
        <v>4198</v>
      </c>
      <c r="E26" s="50" t="s">
        <v>4199</v>
      </c>
      <c r="F26" s="51">
        <v>45</v>
      </c>
      <c r="G26" s="52">
        <v>2</v>
      </c>
      <c r="H26" s="46">
        <v>2</v>
      </c>
      <c r="I26" s="28" t="s">
        <v>4200</v>
      </c>
      <c r="J26" s="52">
        <v>2</v>
      </c>
      <c r="K26" s="46">
        <v>2</v>
      </c>
      <c r="L26" s="28" t="s">
        <v>4201</v>
      </c>
      <c r="M26" s="52">
        <v>2</v>
      </c>
      <c r="N26" s="46">
        <v>2</v>
      </c>
      <c r="O26" s="28" t="s">
        <v>4202</v>
      </c>
      <c r="P26" s="52">
        <v>2</v>
      </c>
      <c r="Q26" s="46">
        <v>2</v>
      </c>
      <c r="R26" s="28" t="s">
        <v>4203</v>
      </c>
      <c r="S26" s="52">
        <v>2</v>
      </c>
      <c r="T26" s="46">
        <v>2</v>
      </c>
      <c r="U26" s="28" t="s">
        <v>4204</v>
      </c>
      <c r="V26" s="52">
        <v>2</v>
      </c>
      <c r="W26" s="46">
        <v>2</v>
      </c>
      <c r="X26" s="28" t="s">
        <v>4205</v>
      </c>
      <c r="Y26" s="5">
        <f t="shared" si="6"/>
        <v>180</v>
      </c>
      <c r="Z26" s="19">
        <f t="shared" si="7"/>
        <v>12</v>
      </c>
    </row>
    <row r="27" spans="1:26" ht="13.5" customHeight="1" x14ac:dyDescent="0.2">
      <c r="A27" s="48" t="s">
        <v>4206</v>
      </c>
      <c r="B27" s="49" t="s">
        <v>4207</v>
      </c>
      <c r="C27" s="50" t="s">
        <v>4208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4209</v>
      </c>
      <c r="Y27" s="5">
        <f t="shared" si="6"/>
        <v>0</v>
      </c>
      <c r="Z27" s="19">
        <f t="shared" si="7"/>
        <v>1</v>
      </c>
    </row>
    <row r="28" spans="1:26" ht="13.5" customHeight="1" x14ac:dyDescent="0.2">
      <c r="A28" s="48" t="s">
        <v>4210</v>
      </c>
      <c r="B28" s="49" t="s">
        <v>4211</v>
      </c>
      <c r="C28" s="50"/>
      <c r="D28" s="50" t="s">
        <v>4212</v>
      </c>
      <c r="E28" s="50" t="s">
        <v>4213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4214</v>
      </c>
      <c r="Y28" s="5">
        <f t="shared" si="6"/>
        <v>15</v>
      </c>
      <c r="Z28" s="19">
        <f t="shared" si="7"/>
        <v>2</v>
      </c>
    </row>
    <row r="29" spans="1:26" ht="13.5" customHeight="1" x14ac:dyDescent="0.2">
      <c r="A29" s="48" t="s">
        <v>4215</v>
      </c>
      <c r="B29" s="49" t="s">
        <v>4216</v>
      </c>
      <c r="C29" s="50" t="s">
        <v>4217</v>
      </c>
      <c r="D29" s="50" t="s">
        <v>4218</v>
      </c>
      <c r="E29" s="50" t="s">
        <v>4219</v>
      </c>
      <c r="F29" s="51">
        <v>45</v>
      </c>
      <c r="G29" s="52">
        <v>1</v>
      </c>
      <c r="H29" s="46">
        <v>2</v>
      </c>
      <c r="I29" s="28" t="s">
        <v>4220</v>
      </c>
      <c r="J29" s="52">
        <v>1</v>
      </c>
      <c r="K29" s="46">
        <v>2</v>
      </c>
      <c r="L29" s="28" t="s">
        <v>4221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6"/>
        <v>30</v>
      </c>
      <c r="Z29" s="19">
        <f t="shared" si="7"/>
        <v>4</v>
      </c>
    </row>
    <row r="30" spans="1:26" ht="13.5" customHeight="1" x14ac:dyDescent="0.2">
      <c r="A30" s="48" t="s">
        <v>4222</v>
      </c>
      <c r="B30" s="49" t="s">
        <v>4223</v>
      </c>
      <c r="C30" s="50"/>
      <c r="D30" s="50" t="s">
        <v>4224</v>
      </c>
      <c r="E30" s="50" t="s">
        <v>4225</v>
      </c>
      <c r="F30" s="51">
        <v>45</v>
      </c>
      <c r="G30" s="52">
        <v>1</v>
      </c>
      <c r="H30" s="46">
        <v>1</v>
      </c>
      <c r="I30" s="28" t="s">
        <v>4226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ref="Y30:Y31" si="8">SUM(G30,J30,M30,P30,S30,V30)*15</f>
        <v>15</v>
      </c>
      <c r="Z30" s="19">
        <f t="shared" ref="Z30:Z31" si="9">SUM(H30,K30,N30,Q30,T30,W30)</f>
        <v>1</v>
      </c>
    </row>
    <row r="31" spans="1:26" ht="13.5" customHeight="1" x14ac:dyDescent="0.2">
      <c r="A31" s="48" t="s">
        <v>4227</v>
      </c>
      <c r="B31" s="49" t="s">
        <v>4228</v>
      </c>
      <c r="C31" s="50" t="s">
        <v>4229</v>
      </c>
      <c r="D31" s="50" t="s">
        <v>4230</v>
      </c>
      <c r="E31" s="50" t="s">
        <v>4231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4232</v>
      </c>
      <c r="V31" s="52">
        <v>1</v>
      </c>
      <c r="W31" s="46">
        <v>1</v>
      </c>
      <c r="X31" s="28" t="s">
        <v>4233</v>
      </c>
      <c r="Y31" s="5">
        <f t="shared" si="8"/>
        <v>30</v>
      </c>
      <c r="Z31" s="19">
        <f t="shared" si="9"/>
        <v>2</v>
      </c>
    </row>
    <row r="32" spans="1:26" ht="13.5" customHeight="1" thickBot="1" x14ac:dyDescent="0.25">
      <c r="A32" s="48" t="s">
        <v>4234</v>
      </c>
      <c r="B32" s="49" t="s">
        <v>4235</v>
      </c>
      <c r="C32" s="50"/>
      <c r="D32" s="50" t="s">
        <v>4236</v>
      </c>
      <c r="E32" s="50" t="s">
        <v>4237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4238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6"/>
        <v>15</v>
      </c>
      <c r="Z32" s="19">
        <f t="shared" si="7"/>
        <v>1</v>
      </c>
    </row>
    <row r="33" spans="1:26" ht="13.5" customHeight="1" thickTop="1" thickBot="1" x14ac:dyDescent="0.25">
      <c r="A33" s="171" t="s">
        <v>4239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</row>
    <row r="34" spans="1:26" ht="13.5" customHeight="1" thickBot="1" x14ac:dyDescent="0.25">
      <c r="A34" s="97" t="s">
        <v>4240</v>
      </c>
      <c r="B34" s="128" t="s">
        <v>4241</v>
      </c>
      <c r="C34" s="99"/>
      <c r="D34" s="99"/>
      <c r="E34" s="99"/>
      <c r="F34" s="100"/>
      <c r="G34" s="101"/>
      <c r="H34" s="102">
        <v>3</v>
      </c>
      <c r="I34" s="103"/>
      <c r="J34" s="101"/>
      <c r="K34" s="102">
        <v>4</v>
      </c>
      <c r="L34" s="104"/>
      <c r="M34" s="101"/>
      <c r="N34" s="102">
        <v>4</v>
      </c>
      <c r="O34" s="103"/>
      <c r="P34" s="101"/>
      <c r="Q34" s="102">
        <v>2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19</v>
      </c>
    </row>
    <row r="35" spans="1:26" ht="13.5" customHeight="1" thickTop="1" thickBot="1" x14ac:dyDescent="0.25">
      <c r="A35" s="93" t="s">
        <v>4242</v>
      </c>
      <c r="B35" s="94" t="s">
        <v>4243</v>
      </c>
      <c r="C35" s="95"/>
      <c r="D35" s="95"/>
      <c r="E35" s="95" t="s">
        <v>4244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4245</v>
      </c>
      <c r="V35" s="29">
        <v>0</v>
      </c>
      <c r="W35" s="30">
        <v>3</v>
      </c>
      <c r="X35" s="31" t="s">
        <v>4246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74" t="s">
        <v>4247</v>
      </c>
      <c r="B36" s="175"/>
      <c r="C36" s="175"/>
      <c r="D36" s="175"/>
      <c r="E36" s="175"/>
      <c r="F36" s="176"/>
      <c r="G36" s="20">
        <f>SUM(G8:G35)</f>
        <v>20</v>
      </c>
      <c r="H36" s="21">
        <f t="shared" ref="H36:W36" si="10">SUM(H8:H35)</f>
        <v>30</v>
      </c>
      <c r="I36" s="22"/>
      <c r="J36" s="20">
        <f t="shared" si="10"/>
        <v>19</v>
      </c>
      <c r="K36" s="21">
        <f t="shared" si="10"/>
        <v>30</v>
      </c>
      <c r="L36" s="22"/>
      <c r="M36" s="20">
        <f t="shared" si="10"/>
        <v>20</v>
      </c>
      <c r="N36" s="21">
        <f t="shared" si="10"/>
        <v>31</v>
      </c>
      <c r="O36" s="22"/>
      <c r="P36" s="20">
        <f t="shared" si="10"/>
        <v>19</v>
      </c>
      <c r="Q36" s="21">
        <f t="shared" si="10"/>
        <v>29</v>
      </c>
      <c r="R36" s="22"/>
      <c r="S36" s="20">
        <f t="shared" si="10"/>
        <v>15.5</v>
      </c>
      <c r="T36" s="21">
        <f t="shared" si="10"/>
        <v>30</v>
      </c>
      <c r="U36" s="22"/>
      <c r="V36" s="20">
        <f t="shared" si="10"/>
        <v>16.5</v>
      </c>
      <c r="W36" s="21">
        <f t="shared" si="10"/>
        <v>30</v>
      </c>
      <c r="X36" s="22"/>
      <c r="Y36" s="23">
        <f>SUM(Y8:Y35)</f>
        <v>1650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29" t="s">
        <v>9852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215</v>
      </c>
      <c r="U41" s="15"/>
    </row>
    <row r="42" spans="1:26" ht="12" customHeight="1" x14ac:dyDescent="0.2">
      <c r="A42" s="80" t="s">
        <v>216</v>
      </c>
      <c r="E42" s="1" t="s">
        <v>217</v>
      </c>
      <c r="F42" s="80"/>
      <c r="J42" s="1" t="s">
        <v>218</v>
      </c>
      <c r="K42" s="80"/>
      <c r="N42" s="80"/>
      <c r="O42" s="80"/>
      <c r="P42" s="80" t="s">
        <v>219</v>
      </c>
      <c r="Q42" s="80"/>
      <c r="S42" s="80"/>
      <c r="T42" s="91"/>
      <c r="U42" s="15"/>
    </row>
    <row r="43" spans="1:26" ht="12" customHeight="1" x14ac:dyDescent="0.2">
      <c r="A43" s="80" t="s">
        <v>220</v>
      </c>
      <c r="E43" s="1" t="s">
        <v>221</v>
      </c>
      <c r="F43" s="80"/>
      <c r="J43" s="1" t="s">
        <v>222</v>
      </c>
      <c r="K43" s="80"/>
      <c r="N43" s="80"/>
      <c r="O43" s="80"/>
      <c r="P43" s="80" t="s">
        <v>223</v>
      </c>
      <c r="Q43" s="80"/>
      <c r="S43" s="80"/>
      <c r="T43" s="91"/>
      <c r="U43" s="15"/>
    </row>
    <row r="44" spans="1:26" ht="12" customHeight="1" x14ac:dyDescent="0.2">
      <c r="A44" s="1" t="s">
        <v>224</v>
      </c>
      <c r="E44" s="1" t="s">
        <v>225</v>
      </c>
      <c r="J44" s="1" t="s">
        <v>226</v>
      </c>
      <c r="P44" s="1" t="s">
        <v>227</v>
      </c>
      <c r="T44" s="15"/>
      <c r="U44" s="15"/>
    </row>
    <row r="45" spans="1:26" ht="12" customHeight="1" x14ac:dyDescent="0.2">
      <c r="A45" s="1" t="s">
        <v>228</v>
      </c>
      <c r="J45" s="1" t="s">
        <v>229</v>
      </c>
      <c r="P45" s="142" t="s">
        <v>9855</v>
      </c>
      <c r="T45" s="15"/>
      <c r="U45" s="15"/>
    </row>
    <row r="46" spans="1:26" ht="12" customHeight="1" x14ac:dyDescent="0.2">
      <c r="A46" s="1" t="s">
        <v>230</v>
      </c>
      <c r="J46" s="1" t="s">
        <v>231</v>
      </c>
      <c r="T46" s="15"/>
      <c r="U46" s="15"/>
    </row>
    <row r="47" spans="1:26" ht="12" customHeight="1" x14ac:dyDescent="0.2">
      <c r="A47" s="130" t="s">
        <v>9853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232</v>
      </c>
      <c r="S49" s="15"/>
      <c r="T49" s="15"/>
    </row>
    <row r="50" spans="1:20" ht="12" customHeight="1" x14ac:dyDescent="0.2">
      <c r="A50" s="1" t="s">
        <v>233</v>
      </c>
    </row>
    <row r="51" spans="1:20" ht="12" customHeight="1" x14ac:dyDescent="0.2">
      <c r="A51" s="8" t="s">
        <v>234</v>
      </c>
    </row>
    <row r="52" spans="1:20" ht="12" customHeight="1" x14ac:dyDescent="0.2">
      <c r="A52" s="1" t="s">
        <v>235</v>
      </c>
    </row>
    <row r="53" spans="1:20" ht="12" customHeight="1" x14ac:dyDescent="0.2">
      <c r="A53" s="1" t="s">
        <v>236</v>
      </c>
    </row>
    <row r="54" spans="1:20" ht="12" customHeight="1" x14ac:dyDescent="0.2">
      <c r="A54" s="1" t="s">
        <v>237</v>
      </c>
    </row>
    <row r="55" spans="1:20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4248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4249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4250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4251</v>
      </c>
      <c r="B4" s="192"/>
      <c r="C4" s="192"/>
      <c r="D4" s="192"/>
      <c r="E4" s="192"/>
      <c r="F4" s="193"/>
      <c r="G4" s="177" t="s">
        <v>4252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4253</v>
      </c>
      <c r="B5" s="198" t="s">
        <v>4254</v>
      </c>
      <c r="C5" s="189" t="s">
        <v>4255</v>
      </c>
      <c r="D5" s="189" t="s">
        <v>4256</v>
      </c>
      <c r="E5" s="184" t="s">
        <v>4257</v>
      </c>
      <c r="F5" s="185" t="s">
        <v>4258</v>
      </c>
      <c r="G5" s="177" t="s">
        <v>4259</v>
      </c>
      <c r="H5" s="178"/>
      <c r="I5" s="179"/>
      <c r="J5" s="177" t="s">
        <v>4260</v>
      </c>
      <c r="K5" s="178"/>
      <c r="L5" s="179"/>
      <c r="M5" s="177" t="s">
        <v>4261</v>
      </c>
      <c r="N5" s="178"/>
      <c r="O5" s="179"/>
      <c r="P5" s="177" t="s">
        <v>4262</v>
      </c>
      <c r="Q5" s="178"/>
      <c r="R5" s="179"/>
      <c r="S5" s="177" t="s">
        <v>4263</v>
      </c>
      <c r="T5" s="178"/>
      <c r="U5" s="179"/>
      <c r="V5" s="177" t="s">
        <v>4264</v>
      </c>
      <c r="W5" s="178"/>
      <c r="X5" s="179"/>
      <c r="Y5" s="180" t="s">
        <v>4265</v>
      </c>
      <c r="Z5" s="182" t="s">
        <v>4266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4267</v>
      </c>
      <c r="H6" s="16" t="s">
        <v>4268</v>
      </c>
      <c r="I6" s="113" t="s">
        <v>4269</v>
      </c>
      <c r="J6" s="2" t="s">
        <v>4270</v>
      </c>
      <c r="K6" s="16" t="s">
        <v>4271</v>
      </c>
      <c r="L6" s="113" t="s">
        <v>4272</v>
      </c>
      <c r="M6" s="2" t="s">
        <v>4273</v>
      </c>
      <c r="N6" s="16" t="s">
        <v>4274</v>
      </c>
      <c r="O6" s="113" t="s">
        <v>4275</v>
      </c>
      <c r="P6" s="2" t="s">
        <v>4276</v>
      </c>
      <c r="Q6" s="16" t="s">
        <v>4277</v>
      </c>
      <c r="R6" s="113" t="s">
        <v>4278</v>
      </c>
      <c r="S6" s="2" t="s">
        <v>4279</v>
      </c>
      <c r="T6" s="16" t="s">
        <v>4280</v>
      </c>
      <c r="U6" s="113" t="s">
        <v>4281</v>
      </c>
      <c r="V6" s="2" t="s">
        <v>4282</v>
      </c>
      <c r="W6" s="16" t="s">
        <v>4283</v>
      </c>
      <c r="X6" s="17" t="s">
        <v>4284</v>
      </c>
      <c r="Y6" s="181"/>
      <c r="Z6" s="183"/>
    </row>
    <row r="7" spans="1:26" ht="13.5" customHeight="1" thickTop="1" thickBot="1" x14ac:dyDescent="0.25">
      <c r="A7" s="168" t="s">
        <v>4285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4286</v>
      </c>
      <c r="B8" s="54" t="s">
        <v>4287</v>
      </c>
      <c r="C8" s="55" t="s">
        <v>4288</v>
      </c>
      <c r="D8" s="55" t="s">
        <v>4289</v>
      </c>
      <c r="E8" s="55" t="s">
        <v>4290</v>
      </c>
      <c r="F8" s="56">
        <v>60</v>
      </c>
      <c r="G8" s="57">
        <v>2</v>
      </c>
      <c r="H8" s="58">
        <v>9</v>
      </c>
      <c r="I8" s="62" t="s">
        <v>4291</v>
      </c>
      <c r="J8" s="57">
        <v>2</v>
      </c>
      <c r="K8" s="58">
        <v>9</v>
      </c>
      <c r="L8" s="59" t="s">
        <v>4292</v>
      </c>
      <c r="M8" s="57">
        <v>2</v>
      </c>
      <c r="N8" s="58">
        <v>9</v>
      </c>
      <c r="O8" s="62" t="s">
        <v>4293</v>
      </c>
      <c r="P8" s="57">
        <v>2</v>
      </c>
      <c r="Q8" s="58">
        <v>9</v>
      </c>
      <c r="R8" s="59" t="s">
        <v>4294</v>
      </c>
      <c r="S8" s="57">
        <v>2</v>
      </c>
      <c r="T8" s="58">
        <v>9</v>
      </c>
      <c r="U8" s="62" t="s">
        <v>4295</v>
      </c>
      <c r="V8" s="57">
        <v>2</v>
      </c>
      <c r="W8" s="58">
        <v>9</v>
      </c>
      <c r="X8" s="59" t="s">
        <v>4296</v>
      </c>
      <c r="Y8" s="14">
        <f t="shared" ref="Y8:Y13" si="0">SUM(G8,J8,M8,P8,S8,V8)*15</f>
        <v>180</v>
      </c>
      <c r="Z8" s="25">
        <f t="shared" ref="Z8:Z13" si="1">SUM(H8,K8,N8,Q8,T8,W8)</f>
        <v>54</v>
      </c>
    </row>
    <row r="9" spans="1:26" ht="13.5" customHeight="1" x14ac:dyDescent="0.2">
      <c r="A9" s="48" t="s">
        <v>4297</v>
      </c>
      <c r="B9" s="49" t="s">
        <v>4298</v>
      </c>
      <c r="C9" s="50" t="s">
        <v>4299</v>
      </c>
      <c r="D9" s="50" t="s">
        <v>4300</v>
      </c>
      <c r="E9" s="50" t="s">
        <v>4301</v>
      </c>
      <c r="F9" s="51">
        <v>60</v>
      </c>
      <c r="G9" s="52">
        <v>2</v>
      </c>
      <c r="H9" s="46">
        <v>2</v>
      </c>
      <c r="I9" s="47" t="s">
        <v>4302</v>
      </c>
      <c r="J9" s="52">
        <v>2</v>
      </c>
      <c r="K9" s="46">
        <v>2</v>
      </c>
      <c r="L9" s="28" t="s">
        <v>4303</v>
      </c>
      <c r="M9" s="52">
        <v>2</v>
      </c>
      <c r="N9" s="46">
        <v>2</v>
      </c>
      <c r="O9" s="47" t="s">
        <v>4304</v>
      </c>
      <c r="P9" s="52">
        <v>2</v>
      </c>
      <c r="Q9" s="46">
        <v>2</v>
      </c>
      <c r="R9" s="28" t="s">
        <v>4305</v>
      </c>
      <c r="S9" s="52">
        <v>2</v>
      </c>
      <c r="T9" s="46">
        <v>2</v>
      </c>
      <c r="U9" s="47" t="s">
        <v>4306</v>
      </c>
      <c r="V9" s="52">
        <v>2</v>
      </c>
      <c r="W9" s="46">
        <v>2</v>
      </c>
      <c r="X9" s="28" t="s">
        <v>4307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76" t="s">
        <v>4308</v>
      </c>
      <c r="B10" s="77" t="s">
        <v>4309</v>
      </c>
      <c r="C10" s="78" t="s">
        <v>4310</v>
      </c>
      <c r="D10" s="78" t="s">
        <v>4311</v>
      </c>
      <c r="E10" s="78" t="s">
        <v>4312</v>
      </c>
      <c r="F10" s="79">
        <v>60</v>
      </c>
      <c r="G10" s="73"/>
      <c r="H10" s="74"/>
      <c r="I10" s="75"/>
      <c r="J10" s="73"/>
      <c r="K10" s="74"/>
      <c r="L10" s="44"/>
      <c r="M10" s="73"/>
      <c r="N10" s="74"/>
      <c r="O10" s="75"/>
      <c r="P10" s="73"/>
      <c r="Q10" s="74"/>
      <c r="R10" s="44"/>
      <c r="S10" s="73">
        <v>2</v>
      </c>
      <c r="T10" s="74">
        <v>1</v>
      </c>
      <c r="U10" s="75" t="s">
        <v>4313</v>
      </c>
      <c r="V10" s="73">
        <v>2</v>
      </c>
      <c r="W10" s="74">
        <v>1</v>
      </c>
      <c r="X10" s="44" t="s">
        <v>4314</v>
      </c>
      <c r="Y10" s="7">
        <f>SUM(G10,J10,M10,P10,S10,V10)*15</f>
        <v>60</v>
      </c>
      <c r="Z10" s="45">
        <f>SUM(H10,K10,N10,Q10,T10,W10)</f>
        <v>2</v>
      </c>
    </row>
    <row r="11" spans="1:26" ht="13.5" customHeight="1" x14ac:dyDescent="0.2">
      <c r="A11" s="76" t="s">
        <v>4315</v>
      </c>
      <c r="B11" s="77" t="s">
        <v>4316</v>
      </c>
      <c r="C11" s="78" t="s">
        <v>4317</v>
      </c>
      <c r="D11" s="78" t="s">
        <v>4318</v>
      </c>
      <c r="E11" s="78" t="s">
        <v>4319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1</v>
      </c>
      <c r="T11" s="74">
        <v>1</v>
      </c>
      <c r="U11" s="75" t="s">
        <v>4320</v>
      </c>
      <c r="V11" s="73">
        <v>1</v>
      </c>
      <c r="W11" s="74">
        <v>1</v>
      </c>
      <c r="X11" s="44" t="s">
        <v>4321</v>
      </c>
      <c r="Y11" s="7">
        <f>SUM(G11,J11,M11,P11,S11,V11)*15</f>
        <v>30</v>
      </c>
      <c r="Z11" s="45">
        <f>SUM(H11,K11,N11,Q11,T11,W11)</f>
        <v>2</v>
      </c>
    </row>
    <row r="12" spans="1:26" ht="13.5" customHeight="1" x14ac:dyDescent="0.2">
      <c r="A12" s="48" t="s">
        <v>4322</v>
      </c>
      <c r="B12" s="49" t="s">
        <v>4323</v>
      </c>
      <c r="C12" s="50" t="s">
        <v>4324</v>
      </c>
      <c r="D12" s="50" t="s">
        <v>4325</v>
      </c>
      <c r="E12" s="50" t="s">
        <v>4326</v>
      </c>
      <c r="F12" s="51">
        <v>60</v>
      </c>
      <c r="G12" s="52">
        <v>2</v>
      </c>
      <c r="H12" s="46">
        <v>2</v>
      </c>
      <c r="I12" s="47" t="s">
        <v>4327</v>
      </c>
      <c r="J12" s="52">
        <v>2</v>
      </c>
      <c r="K12" s="46">
        <v>2</v>
      </c>
      <c r="L12" s="28" t="s">
        <v>4328</v>
      </c>
      <c r="M12" s="52">
        <v>2</v>
      </c>
      <c r="N12" s="46">
        <v>2</v>
      </c>
      <c r="O12" s="47" t="s">
        <v>4329</v>
      </c>
      <c r="P12" s="52">
        <v>2</v>
      </c>
      <c r="Q12" s="46">
        <v>2</v>
      </c>
      <c r="R12" s="28" t="s">
        <v>4330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4331</v>
      </c>
      <c r="B13" s="49" t="s">
        <v>4332</v>
      </c>
      <c r="C13" s="50" t="s">
        <v>4333</v>
      </c>
      <c r="D13" s="50" t="s">
        <v>4334</v>
      </c>
      <c r="E13" s="50" t="s">
        <v>4335</v>
      </c>
      <c r="F13" s="51">
        <v>60</v>
      </c>
      <c r="G13" s="52">
        <v>2</v>
      </c>
      <c r="H13" s="46">
        <v>1</v>
      </c>
      <c r="I13" s="47" t="s">
        <v>4336</v>
      </c>
      <c r="J13" s="52">
        <v>2</v>
      </c>
      <c r="K13" s="46">
        <v>1</v>
      </c>
      <c r="L13" s="28" t="s">
        <v>4337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2</v>
      </c>
    </row>
    <row r="14" spans="1:26" ht="13.5" customHeight="1" x14ac:dyDescent="0.2">
      <c r="A14" s="76" t="s">
        <v>4338</v>
      </c>
      <c r="B14" s="77" t="s">
        <v>4339</v>
      </c>
      <c r="C14" s="78" t="s">
        <v>4340</v>
      </c>
      <c r="D14" s="78" t="s">
        <v>4341</v>
      </c>
      <c r="E14" s="78" t="s">
        <v>4342</v>
      </c>
      <c r="F14" s="79">
        <v>45</v>
      </c>
      <c r="G14" s="73">
        <v>2</v>
      </c>
      <c r="H14" s="74">
        <v>2</v>
      </c>
      <c r="I14" s="75" t="s">
        <v>4343</v>
      </c>
      <c r="J14" s="73">
        <v>2</v>
      </c>
      <c r="K14" s="74">
        <v>2</v>
      </c>
      <c r="L14" s="44" t="s">
        <v>4344</v>
      </c>
      <c r="M14" s="73">
        <v>2</v>
      </c>
      <c r="N14" s="74">
        <v>2</v>
      </c>
      <c r="O14" s="75" t="s">
        <v>4345</v>
      </c>
      <c r="P14" s="73">
        <v>2</v>
      </c>
      <c r="Q14" s="74">
        <v>2</v>
      </c>
      <c r="R14" s="44" t="s">
        <v>4346</v>
      </c>
      <c r="S14" s="73"/>
      <c r="T14" s="74"/>
      <c r="U14" s="75"/>
      <c r="V14" s="73"/>
      <c r="W14" s="74"/>
      <c r="X14" s="44"/>
      <c r="Y14" s="7">
        <f>SUM(G14,J14,M14,P14,S14,V14)*15</f>
        <v>120</v>
      </c>
      <c r="Z14" s="45">
        <f>SUM(H14,K14,N14,Q14,T14,W14)</f>
        <v>8</v>
      </c>
    </row>
    <row r="15" spans="1:26" ht="13.5" customHeight="1" x14ac:dyDescent="0.2">
      <c r="A15" s="76" t="s">
        <v>4347</v>
      </c>
      <c r="B15" s="77" t="s">
        <v>4348</v>
      </c>
      <c r="C15" s="78" t="s">
        <v>4349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4350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4351</v>
      </c>
      <c r="B16" s="77" t="s">
        <v>4352</v>
      </c>
      <c r="C16" s="78" t="s">
        <v>4353</v>
      </c>
      <c r="D16" s="78" t="s">
        <v>4354</v>
      </c>
      <c r="E16" s="78" t="s">
        <v>4355</v>
      </c>
      <c r="F16" s="79">
        <v>45</v>
      </c>
      <c r="G16" s="73">
        <v>2</v>
      </c>
      <c r="H16" s="74">
        <v>2</v>
      </c>
      <c r="I16" s="75" t="s">
        <v>4356</v>
      </c>
      <c r="J16" s="73">
        <v>2</v>
      </c>
      <c r="K16" s="74">
        <v>2</v>
      </c>
      <c r="L16" s="44" t="s">
        <v>4357</v>
      </c>
      <c r="M16" s="73">
        <v>2</v>
      </c>
      <c r="N16" s="74">
        <v>2</v>
      </c>
      <c r="O16" s="75" t="s">
        <v>4358</v>
      </c>
      <c r="P16" s="73">
        <v>2</v>
      </c>
      <c r="Q16" s="74">
        <v>2</v>
      </c>
      <c r="R16" s="44" t="s">
        <v>4359</v>
      </c>
      <c r="S16" s="73">
        <v>1</v>
      </c>
      <c r="T16" s="74">
        <v>1</v>
      </c>
      <c r="U16" s="75" t="s">
        <v>4360</v>
      </c>
      <c r="V16" s="73">
        <v>1</v>
      </c>
      <c r="W16" s="74">
        <v>1</v>
      </c>
      <c r="X16" s="44" t="s">
        <v>4361</v>
      </c>
      <c r="Y16" s="7">
        <f t="shared" ref="Y16:Y20" si="2">SUM(G16,J16,M16,P16,S16,V16)*15</f>
        <v>150</v>
      </c>
      <c r="Z16" s="45">
        <f t="shared" ref="Z16:Z20" si="3">SUM(H16,K16,N16,Q16,T16,W16)</f>
        <v>10</v>
      </c>
    </row>
    <row r="17" spans="1:26" ht="13.5" customHeight="1" x14ac:dyDescent="0.2">
      <c r="A17" s="76" t="s">
        <v>4362</v>
      </c>
      <c r="B17" s="77" t="s">
        <v>4363</v>
      </c>
      <c r="C17" s="78" t="s">
        <v>4364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4365</v>
      </c>
      <c r="Y17" s="7">
        <f t="shared" si="2"/>
        <v>0</v>
      </c>
      <c r="Z17" s="45">
        <f t="shared" si="3"/>
        <v>1</v>
      </c>
    </row>
    <row r="18" spans="1:26" ht="13.5" customHeight="1" x14ac:dyDescent="0.2">
      <c r="A18" s="76" t="s">
        <v>4366</v>
      </c>
      <c r="B18" s="77" t="s">
        <v>4367</v>
      </c>
      <c r="C18" s="78" t="s">
        <v>4368</v>
      </c>
      <c r="D18" s="78" t="s">
        <v>4369</v>
      </c>
      <c r="E18" s="78" t="s">
        <v>4370</v>
      </c>
      <c r="F18" s="79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4371</v>
      </c>
      <c r="P18" s="73">
        <v>1</v>
      </c>
      <c r="Q18" s="74">
        <v>1</v>
      </c>
      <c r="R18" s="44" t="s">
        <v>4372</v>
      </c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2</v>
      </c>
    </row>
    <row r="19" spans="1:26" ht="13.5" customHeight="1" x14ac:dyDescent="0.2">
      <c r="A19" s="76" t="s">
        <v>4373</v>
      </c>
      <c r="B19" s="77" t="s">
        <v>4374</v>
      </c>
      <c r="C19" s="78" t="s">
        <v>4375</v>
      </c>
      <c r="D19" s="78" t="s">
        <v>4376</v>
      </c>
      <c r="E19" s="78" t="s">
        <v>4377</v>
      </c>
      <c r="F19" s="79" t="s">
        <v>4378</v>
      </c>
      <c r="G19" s="73">
        <v>0.5</v>
      </c>
      <c r="H19" s="74">
        <v>1</v>
      </c>
      <c r="I19" s="75" t="s">
        <v>4379</v>
      </c>
      <c r="J19" s="73">
        <v>0.5</v>
      </c>
      <c r="K19" s="74">
        <v>1</v>
      </c>
      <c r="L19" s="44" t="s">
        <v>4380</v>
      </c>
      <c r="M19" s="73">
        <v>0.5</v>
      </c>
      <c r="N19" s="74">
        <v>1</v>
      </c>
      <c r="O19" s="75" t="s">
        <v>4381</v>
      </c>
      <c r="P19" s="73">
        <v>0.5</v>
      </c>
      <c r="Q19" s="74">
        <v>1</v>
      </c>
      <c r="R19" s="44" t="s">
        <v>4382</v>
      </c>
      <c r="S19" s="73">
        <v>1</v>
      </c>
      <c r="T19" s="74">
        <v>1</v>
      </c>
      <c r="U19" s="75" t="s">
        <v>4383</v>
      </c>
      <c r="V19" s="73">
        <v>1</v>
      </c>
      <c r="W19" s="74">
        <v>1</v>
      </c>
      <c r="X19" s="44" t="s">
        <v>4384</v>
      </c>
      <c r="Y19" s="7">
        <f t="shared" si="2"/>
        <v>60</v>
      </c>
      <c r="Z19" s="45">
        <f t="shared" si="3"/>
        <v>6</v>
      </c>
    </row>
    <row r="20" spans="1:26" ht="13.5" customHeight="1" thickBot="1" x14ac:dyDescent="0.25">
      <c r="A20" s="76" t="s">
        <v>4385</v>
      </c>
      <c r="B20" s="77" t="s">
        <v>4386</v>
      </c>
      <c r="C20" s="78" t="s">
        <v>4387</v>
      </c>
      <c r="D20" s="78" t="s">
        <v>4388</v>
      </c>
      <c r="E20" s="78" t="s">
        <v>4389</v>
      </c>
      <c r="F20" s="79">
        <v>45</v>
      </c>
      <c r="G20" s="73">
        <v>0.5</v>
      </c>
      <c r="H20" s="74">
        <v>2</v>
      </c>
      <c r="I20" s="75" t="s">
        <v>4390</v>
      </c>
      <c r="J20" s="73">
        <v>0.5</v>
      </c>
      <c r="K20" s="74">
        <v>2</v>
      </c>
      <c r="L20" s="44" t="s">
        <v>4391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2"/>
        <v>15</v>
      </c>
      <c r="Z20" s="45">
        <f t="shared" si="3"/>
        <v>4</v>
      </c>
    </row>
    <row r="21" spans="1:26" ht="13.5" customHeight="1" x14ac:dyDescent="0.2">
      <c r="A21" s="64" t="s">
        <v>4392</v>
      </c>
      <c r="B21" s="65" t="s">
        <v>4393</v>
      </c>
      <c r="C21" s="66" t="s">
        <v>4394</v>
      </c>
      <c r="D21" s="66" t="s">
        <v>4395</v>
      </c>
      <c r="E21" s="66" t="s">
        <v>4396</v>
      </c>
      <c r="F21" s="67">
        <v>45</v>
      </c>
      <c r="G21" s="68">
        <v>1</v>
      </c>
      <c r="H21" s="69">
        <v>1</v>
      </c>
      <c r="I21" s="27" t="s">
        <v>4397</v>
      </c>
      <c r="J21" s="68">
        <v>1</v>
      </c>
      <c r="K21" s="69">
        <v>1</v>
      </c>
      <c r="L21" s="27" t="s">
        <v>4398</v>
      </c>
      <c r="M21" s="68">
        <v>1</v>
      </c>
      <c r="N21" s="69">
        <v>1</v>
      </c>
      <c r="O21" s="27" t="s">
        <v>4399</v>
      </c>
      <c r="P21" s="68">
        <v>1</v>
      </c>
      <c r="Q21" s="69">
        <v>1</v>
      </c>
      <c r="R21" s="27" t="s">
        <v>4400</v>
      </c>
      <c r="S21" s="68">
        <v>1</v>
      </c>
      <c r="T21" s="69">
        <v>1</v>
      </c>
      <c r="U21" s="27" t="s">
        <v>4401</v>
      </c>
      <c r="V21" s="68">
        <v>1</v>
      </c>
      <c r="W21" s="69">
        <v>1</v>
      </c>
      <c r="X21" s="27" t="s">
        <v>4402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4403</v>
      </c>
      <c r="B22" s="49" t="s">
        <v>4404</v>
      </c>
      <c r="C22" s="50" t="s">
        <v>4405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4406</v>
      </c>
      <c r="Y22" s="5">
        <f t="shared" ref="Y22:Y31" si="4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4407</v>
      </c>
      <c r="B23" s="49" t="s">
        <v>4408</v>
      </c>
      <c r="C23" s="50" t="s">
        <v>4409</v>
      </c>
      <c r="D23" s="50" t="s">
        <v>4410</v>
      </c>
      <c r="E23" s="50" t="s">
        <v>4411</v>
      </c>
      <c r="F23" s="51">
        <v>45</v>
      </c>
      <c r="G23" s="52">
        <v>2</v>
      </c>
      <c r="H23" s="46">
        <v>2</v>
      </c>
      <c r="I23" s="28" t="s">
        <v>4412</v>
      </c>
      <c r="J23" s="52">
        <v>2</v>
      </c>
      <c r="K23" s="46">
        <v>2</v>
      </c>
      <c r="L23" s="28" t="s">
        <v>4413</v>
      </c>
      <c r="M23" s="52">
        <v>2</v>
      </c>
      <c r="N23" s="46">
        <v>2</v>
      </c>
      <c r="O23" s="28" t="s">
        <v>4414</v>
      </c>
      <c r="P23" s="52">
        <v>2</v>
      </c>
      <c r="Q23" s="46">
        <v>2</v>
      </c>
      <c r="R23" s="28" t="s">
        <v>4415</v>
      </c>
      <c r="S23" s="52">
        <v>2</v>
      </c>
      <c r="T23" s="46">
        <v>2</v>
      </c>
      <c r="U23" s="28" t="s">
        <v>4416</v>
      </c>
      <c r="V23" s="52">
        <v>2</v>
      </c>
      <c r="W23" s="46">
        <v>2</v>
      </c>
      <c r="X23" s="28" t="s">
        <v>4417</v>
      </c>
      <c r="Y23" s="5">
        <f t="shared" si="4"/>
        <v>180</v>
      </c>
      <c r="Z23" s="19">
        <f t="shared" ref="Z23:Z31" si="5">SUM(H23,K23,N23,Q23,T23,W23)</f>
        <v>12</v>
      </c>
    </row>
    <row r="24" spans="1:26" ht="13.5" customHeight="1" x14ac:dyDescent="0.2">
      <c r="A24" s="48" t="s">
        <v>4418</v>
      </c>
      <c r="B24" s="49" t="s">
        <v>4419</v>
      </c>
      <c r="C24" s="50" t="s">
        <v>4420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4421</v>
      </c>
      <c r="Y24" s="5">
        <f t="shared" si="4"/>
        <v>0</v>
      </c>
      <c r="Z24" s="19">
        <f t="shared" si="5"/>
        <v>1</v>
      </c>
    </row>
    <row r="25" spans="1:26" ht="13.5" customHeight="1" x14ac:dyDescent="0.2">
      <c r="A25" s="48" t="s">
        <v>4422</v>
      </c>
      <c r="B25" s="49" t="s">
        <v>4423</v>
      </c>
      <c r="C25" s="50"/>
      <c r="D25" s="50" t="s">
        <v>4424</v>
      </c>
      <c r="E25" s="50" t="s">
        <v>4425</v>
      </c>
      <c r="F25" s="51">
        <v>45</v>
      </c>
      <c r="G25" s="52">
        <v>2</v>
      </c>
      <c r="H25" s="46">
        <v>2</v>
      </c>
      <c r="I25" s="28" t="s">
        <v>4426</v>
      </c>
      <c r="J25" s="52">
        <v>2</v>
      </c>
      <c r="K25" s="46">
        <v>2</v>
      </c>
      <c r="L25" s="28" t="s">
        <v>4427</v>
      </c>
      <c r="M25" s="52">
        <v>2</v>
      </c>
      <c r="N25" s="46">
        <v>2</v>
      </c>
      <c r="O25" s="28" t="s">
        <v>4428</v>
      </c>
      <c r="P25" s="52">
        <v>2</v>
      </c>
      <c r="Q25" s="46">
        <v>2</v>
      </c>
      <c r="R25" s="28" t="s">
        <v>4429</v>
      </c>
      <c r="S25" s="52">
        <v>2</v>
      </c>
      <c r="T25" s="46">
        <v>2</v>
      </c>
      <c r="U25" s="28" t="s">
        <v>4430</v>
      </c>
      <c r="V25" s="52">
        <v>2</v>
      </c>
      <c r="W25" s="46">
        <v>2</v>
      </c>
      <c r="X25" s="28" t="s">
        <v>4431</v>
      </c>
      <c r="Y25" s="5">
        <f t="shared" si="4"/>
        <v>180</v>
      </c>
      <c r="Z25" s="19">
        <f t="shared" si="5"/>
        <v>12</v>
      </c>
    </row>
    <row r="26" spans="1:26" ht="13.5" customHeight="1" x14ac:dyDescent="0.2">
      <c r="A26" s="48" t="s">
        <v>4432</v>
      </c>
      <c r="B26" s="49" t="s">
        <v>4433</v>
      </c>
      <c r="C26" s="50" t="s">
        <v>4434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4435</v>
      </c>
      <c r="Y26" s="5">
        <f t="shared" si="4"/>
        <v>0</v>
      </c>
      <c r="Z26" s="19">
        <f t="shared" si="5"/>
        <v>1</v>
      </c>
    </row>
    <row r="27" spans="1:26" ht="13.5" customHeight="1" x14ac:dyDescent="0.2">
      <c r="A27" s="48" t="s">
        <v>4436</v>
      </c>
      <c r="B27" s="49" t="s">
        <v>4437</v>
      </c>
      <c r="C27" s="50"/>
      <c r="D27" s="50" t="s">
        <v>4438</v>
      </c>
      <c r="E27" s="50" t="s">
        <v>4439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4440</v>
      </c>
      <c r="Y27" s="5">
        <f t="shared" si="4"/>
        <v>15</v>
      </c>
      <c r="Z27" s="19">
        <f t="shared" si="5"/>
        <v>2</v>
      </c>
    </row>
    <row r="28" spans="1:26" ht="13.5" customHeight="1" x14ac:dyDescent="0.2">
      <c r="A28" s="48" t="s">
        <v>4441</v>
      </c>
      <c r="B28" s="49" t="s">
        <v>4442</v>
      </c>
      <c r="C28" s="50" t="s">
        <v>4443</v>
      </c>
      <c r="D28" s="50" t="s">
        <v>4444</v>
      </c>
      <c r="E28" s="50" t="s">
        <v>4445</v>
      </c>
      <c r="F28" s="51">
        <v>45</v>
      </c>
      <c r="G28" s="52">
        <v>1</v>
      </c>
      <c r="H28" s="46">
        <v>2</v>
      </c>
      <c r="I28" s="28" t="s">
        <v>4446</v>
      </c>
      <c r="J28" s="52">
        <v>1</v>
      </c>
      <c r="K28" s="46">
        <v>2</v>
      </c>
      <c r="L28" s="28" t="s">
        <v>4447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30</v>
      </c>
      <c r="Z28" s="19">
        <f t="shared" si="5"/>
        <v>4</v>
      </c>
    </row>
    <row r="29" spans="1:26" ht="13.5" customHeight="1" x14ac:dyDescent="0.2">
      <c r="A29" s="48" t="s">
        <v>4448</v>
      </c>
      <c r="B29" s="49" t="s">
        <v>4449</v>
      </c>
      <c r="C29" s="50"/>
      <c r="D29" s="50" t="s">
        <v>4450</v>
      </c>
      <c r="E29" s="50" t="s">
        <v>4451</v>
      </c>
      <c r="F29" s="51">
        <v>45</v>
      </c>
      <c r="G29" s="52">
        <v>1</v>
      </c>
      <c r="H29" s="46">
        <v>1</v>
      </c>
      <c r="I29" s="28" t="s">
        <v>4452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15</v>
      </c>
      <c r="Z29" s="19">
        <f t="shared" si="5"/>
        <v>1</v>
      </c>
    </row>
    <row r="30" spans="1:26" ht="13.5" customHeight="1" x14ac:dyDescent="0.2">
      <c r="A30" s="48" t="s">
        <v>4453</v>
      </c>
      <c r="B30" s="49" t="s">
        <v>4454</v>
      </c>
      <c r="C30" s="50" t="s">
        <v>4455</v>
      </c>
      <c r="D30" s="50" t="s">
        <v>4456</v>
      </c>
      <c r="E30" s="50" t="s">
        <v>4457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4458</v>
      </c>
      <c r="V30" s="52">
        <v>1</v>
      </c>
      <c r="W30" s="46">
        <v>1</v>
      </c>
      <c r="X30" s="28" t="s">
        <v>4459</v>
      </c>
      <c r="Y30" s="5">
        <f t="shared" si="4"/>
        <v>30</v>
      </c>
      <c r="Z30" s="19">
        <f t="shared" si="5"/>
        <v>2</v>
      </c>
    </row>
    <row r="31" spans="1:26" ht="13.5" customHeight="1" thickBot="1" x14ac:dyDescent="0.25">
      <c r="A31" s="48" t="s">
        <v>4460</v>
      </c>
      <c r="B31" s="49" t="s">
        <v>4461</v>
      </c>
      <c r="C31" s="50"/>
      <c r="D31" s="50" t="s">
        <v>4462</v>
      </c>
      <c r="E31" s="50" t="s">
        <v>4463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4464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thickTop="1" thickBot="1" x14ac:dyDescent="0.25">
      <c r="A32" s="171" t="s">
        <v>4465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</row>
    <row r="33" spans="1:26" ht="13.5" customHeight="1" thickBot="1" x14ac:dyDescent="0.25">
      <c r="A33" s="97" t="s">
        <v>4466</v>
      </c>
      <c r="B33" s="128" t="s">
        <v>4467</v>
      </c>
      <c r="C33" s="99"/>
      <c r="D33" s="99"/>
      <c r="E33" s="99"/>
      <c r="F33" s="100"/>
      <c r="G33" s="101"/>
      <c r="H33" s="102">
        <v>2</v>
      </c>
      <c r="I33" s="103"/>
      <c r="J33" s="101"/>
      <c r="K33" s="102">
        <v>3</v>
      </c>
      <c r="L33" s="104"/>
      <c r="M33" s="101"/>
      <c r="N33" s="102">
        <v>4</v>
      </c>
      <c r="O33" s="103"/>
      <c r="P33" s="101"/>
      <c r="Q33" s="102">
        <v>4</v>
      </c>
      <c r="R33" s="104"/>
      <c r="S33" s="101"/>
      <c r="T33" s="102">
        <v>6</v>
      </c>
      <c r="U33" s="103"/>
      <c r="V33" s="101"/>
      <c r="W33" s="102"/>
      <c r="X33" s="104"/>
      <c r="Y33" s="105">
        <f>SUM(G33,J33,M33,P33,S33,V33)*15</f>
        <v>0</v>
      </c>
      <c r="Z33" s="106">
        <f>SUM(H33,K33,N33,Q33,T33,W33)</f>
        <v>19</v>
      </c>
    </row>
    <row r="34" spans="1:26" ht="13.5" customHeight="1" thickTop="1" thickBot="1" x14ac:dyDescent="0.25">
      <c r="A34" s="93" t="s">
        <v>4468</v>
      </c>
      <c r="B34" s="94" t="s">
        <v>4469</v>
      </c>
      <c r="C34" s="95"/>
      <c r="D34" s="95"/>
      <c r="E34" s="95" t="s">
        <v>4470</v>
      </c>
      <c r="F34" s="96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>
        <v>0</v>
      </c>
      <c r="T34" s="30">
        <v>3</v>
      </c>
      <c r="U34" s="31" t="s">
        <v>4471</v>
      </c>
      <c r="V34" s="29">
        <v>0</v>
      </c>
      <c r="W34" s="30">
        <v>3</v>
      </c>
      <c r="X34" s="31" t="s">
        <v>4472</v>
      </c>
      <c r="Y34" s="32">
        <f>SUM(G34,J34,M34,P34,S34,V34)*15</f>
        <v>0</v>
      </c>
      <c r="Z34" s="33">
        <f>SUM(H34,K34,N34,Q34,T34,W34)</f>
        <v>6</v>
      </c>
    </row>
    <row r="35" spans="1:26" ht="13.5" customHeight="1" thickTop="1" thickBot="1" x14ac:dyDescent="0.25">
      <c r="A35" s="174" t="s">
        <v>4473</v>
      </c>
      <c r="B35" s="175"/>
      <c r="C35" s="175"/>
      <c r="D35" s="175"/>
      <c r="E35" s="175"/>
      <c r="F35" s="176"/>
      <c r="G35" s="20">
        <f>SUM(G8:G34)</f>
        <v>20</v>
      </c>
      <c r="H35" s="21">
        <f t="shared" ref="H35:W35" si="6">SUM(H8:H34)</f>
        <v>31</v>
      </c>
      <c r="I35" s="22"/>
      <c r="J35" s="20">
        <f t="shared" si="6"/>
        <v>19</v>
      </c>
      <c r="K35" s="21">
        <f t="shared" si="6"/>
        <v>31</v>
      </c>
      <c r="L35" s="22"/>
      <c r="M35" s="20">
        <f t="shared" si="6"/>
        <v>17.5</v>
      </c>
      <c r="N35" s="21">
        <f t="shared" si="6"/>
        <v>29</v>
      </c>
      <c r="O35" s="22"/>
      <c r="P35" s="20">
        <f t="shared" si="6"/>
        <v>16.5</v>
      </c>
      <c r="Q35" s="21">
        <f t="shared" si="6"/>
        <v>29</v>
      </c>
      <c r="R35" s="22"/>
      <c r="S35" s="20">
        <f t="shared" si="6"/>
        <v>15</v>
      </c>
      <c r="T35" s="21">
        <f t="shared" si="6"/>
        <v>30</v>
      </c>
      <c r="U35" s="22"/>
      <c r="V35" s="20">
        <f t="shared" si="6"/>
        <v>16</v>
      </c>
      <c r="W35" s="21">
        <f t="shared" si="6"/>
        <v>30</v>
      </c>
      <c r="X35" s="22"/>
      <c r="Y35" s="23">
        <f>SUM(Y8:Y34)</f>
        <v>1560</v>
      </c>
      <c r="Z35" s="24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214</v>
      </c>
      <c r="U37" s="91"/>
    </row>
    <row r="38" spans="1:26" ht="12" customHeight="1" x14ac:dyDescent="0.2">
      <c r="A38" s="129" t="s">
        <v>9852</v>
      </c>
      <c r="U38" s="91"/>
    </row>
    <row r="39" spans="1:26" ht="12" customHeight="1" x14ac:dyDescent="0.2">
      <c r="U39" s="15"/>
    </row>
    <row r="40" spans="1:26" ht="12" customHeight="1" x14ac:dyDescent="0.2">
      <c r="A40" s="92" t="s">
        <v>215</v>
      </c>
      <c r="U40" s="15"/>
    </row>
    <row r="41" spans="1:26" ht="12" customHeight="1" x14ac:dyDescent="0.2">
      <c r="A41" s="80" t="s">
        <v>216</v>
      </c>
      <c r="E41" s="1" t="s">
        <v>217</v>
      </c>
      <c r="F41" s="80"/>
      <c r="J41" s="1" t="s">
        <v>218</v>
      </c>
      <c r="K41" s="80"/>
      <c r="N41" s="80"/>
      <c r="O41" s="80"/>
      <c r="P41" s="80" t="s">
        <v>219</v>
      </c>
      <c r="Q41" s="80"/>
      <c r="S41" s="80"/>
      <c r="T41" s="91"/>
      <c r="U41" s="15"/>
    </row>
    <row r="42" spans="1:26" ht="12" customHeight="1" x14ac:dyDescent="0.2">
      <c r="A42" s="80" t="s">
        <v>220</v>
      </c>
      <c r="E42" s="1" t="s">
        <v>221</v>
      </c>
      <c r="F42" s="80"/>
      <c r="J42" s="1" t="s">
        <v>222</v>
      </c>
      <c r="K42" s="80"/>
      <c r="N42" s="80"/>
      <c r="O42" s="80"/>
      <c r="P42" s="80" t="s">
        <v>223</v>
      </c>
      <c r="Q42" s="80"/>
      <c r="S42" s="80"/>
      <c r="T42" s="91"/>
      <c r="U42" s="15"/>
    </row>
    <row r="43" spans="1:26" ht="12" customHeight="1" x14ac:dyDescent="0.2">
      <c r="A43" s="1" t="s">
        <v>224</v>
      </c>
      <c r="E43" s="1" t="s">
        <v>225</v>
      </c>
      <c r="J43" s="1" t="s">
        <v>226</v>
      </c>
      <c r="P43" s="1" t="s">
        <v>227</v>
      </c>
      <c r="T43" s="15"/>
      <c r="U43" s="15"/>
    </row>
    <row r="44" spans="1:26" ht="12" customHeight="1" x14ac:dyDescent="0.2">
      <c r="A44" s="1" t="s">
        <v>228</v>
      </c>
      <c r="J44" s="1" t="s">
        <v>229</v>
      </c>
      <c r="P44" s="142" t="s">
        <v>9855</v>
      </c>
      <c r="T44" s="15"/>
      <c r="U44" s="15"/>
    </row>
    <row r="45" spans="1:26" ht="12" customHeight="1" x14ac:dyDescent="0.2">
      <c r="A45" s="1" t="s">
        <v>230</v>
      </c>
      <c r="J45" s="1" t="s">
        <v>231</v>
      </c>
      <c r="T45" s="15"/>
      <c r="U45" s="15"/>
    </row>
    <row r="46" spans="1:26" ht="12" customHeight="1" x14ac:dyDescent="0.2">
      <c r="A46" s="130" t="s">
        <v>9853</v>
      </c>
      <c r="R46" s="15"/>
      <c r="T46" s="15"/>
      <c r="U46" s="15"/>
    </row>
    <row r="47" spans="1:26" ht="12" customHeight="1" x14ac:dyDescent="0.2">
      <c r="T47" s="15"/>
      <c r="U47" s="15"/>
    </row>
    <row r="48" spans="1:26" ht="12" customHeight="1" x14ac:dyDescent="0.2">
      <c r="A48" s="92" t="s">
        <v>232</v>
      </c>
      <c r="S48" s="15"/>
      <c r="T48" s="15"/>
    </row>
    <row r="49" spans="1:1" ht="12" customHeight="1" x14ac:dyDescent="0.2">
      <c r="A49" s="1" t="s">
        <v>233</v>
      </c>
    </row>
    <row r="50" spans="1:1" ht="12" customHeight="1" x14ac:dyDescent="0.2">
      <c r="A50" s="8" t="s">
        <v>234</v>
      </c>
    </row>
    <row r="51" spans="1:1" ht="12" customHeight="1" x14ac:dyDescent="0.2">
      <c r="A51" s="1" t="s">
        <v>235</v>
      </c>
    </row>
    <row r="52" spans="1:1" ht="12" customHeight="1" x14ac:dyDescent="0.2">
      <c r="A52" s="1" t="s">
        <v>236</v>
      </c>
    </row>
    <row r="53" spans="1:1" ht="12" customHeight="1" x14ac:dyDescent="0.2">
      <c r="A53" s="1" t="s">
        <v>237</v>
      </c>
    </row>
    <row r="54" spans="1: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4474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4475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4476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4477</v>
      </c>
      <c r="B4" s="192"/>
      <c r="C4" s="192"/>
      <c r="D4" s="192"/>
      <c r="E4" s="192"/>
      <c r="F4" s="193"/>
      <c r="G4" s="177" t="s">
        <v>4478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4479</v>
      </c>
      <c r="B5" s="198" t="s">
        <v>4480</v>
      </c>
      <c r="C5" s="189" t="s">
        <v>4481</v>
      </c>
      <c r="D5" s="189" t="s">
        <v>4482</v>
      </c>
      <c r="E5" s="184" t="s">
        <v>4483</v>
      </c>
      <c r="F5" s="185" t="s">
        <v>4484</v>
      </c>
      <c r="G5" s="177" t="s">
        <v>4485</v>
      </c>
      <c r="H5" s="178"/>
      <c r="I5" s="179"/>
      <c r="J5" s="177" t="s">
        <v>4486</v>
      </c>
      <c r="K5" s="178"/>
      <c r="L5" s="179"/>
      <c r="M5" s="177" t="s">
        <v>4487</v>
      </c>
      <c r="N5" s="178"/>
      <c r="O5" s="179"/>
      <c r="P5" s="177" t="s">
        <v>4488</v>
      </c>
      <c r="Q5" s="178"/>
      <c r="R5" s="179"/>
      <c r="S5" s="177" t="s">
        <v>4489</v>
      </c>
      <c r="T5" s="178"/>
      <c r="U5" s="179"/>
      <c r="V5" s="177" t="s">
        <v>4490</v>
      </c>
      <c r="W5" s="178"/>
      <c r="X5" s="179"/>
      <c r="Y5" s="180" t="s">
        <v>4491</v>
      </c>
      <c r="Z5" s="182" t="s">
        <v>4492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4493</v>
      </c>
      <c r="H6" s="16" t="s">
        <v>4494</v>
      </c>
      <c r="I6" s="113" t="s">
        <v>4495</v>
      </c>
      <c r="J6" s="2" t="s">
        <v>4496</v>
      </c>
      <c r="K6" s="16" t="s">
        <v>4497</v>
      </c>
      <c r="L6" s="113" t="s">
        <v>4498</v>
      </c>
      <c r="M6" s="2" t="s">
        <v>4499</v>
      </c>
      <c r="N6" s="16" t="s">
        <v>4500</v>
      </c>
      <c r="O6" s="113" t="s">
        <v>4501</v>
      </c>
      <c r="P6" s="2" t="s">
        <v>4502</v>
      </c>
      <c r="Q6" s="16" t="s">
        <v>4503</v>
      </c>
      <c r="R6" s="113" t="s">
        <v>4504</v>
      </c>
      <c r="S6" s="2" t="s">
        <v>4505</v>
      </c>
      <c r="T6" s="16" t="s">
        <v>4506</v>
      </c>
      <c r="U6" s="113" t="s">
        <v>4507</v>
      </c>
      <c r="V6" s="2" t="s">
        <v>4508</v>
      </c>
      <c r="W6" s="16" t="s">
        <v>4509</v>
      </c>
      <c r="X6" s="17" t="s">
        <v>4510</v>
      </c>
      <c r="Y6" s="181"/>
      <c r="Z6" s="183"/>
    </row>
    <row r="7" spans="1:26" ht="13.5" customHeight="1" thickTop="1" thickBot="1" x14ac:dyDescent="0.25">
      <c r="A7" s="168" t="s">
        <v>4511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4512</v>
      </c>
      <c r="B8" s="54" t="s">
        <v>4513</v>
      </c>
      <c r="C8" s="55" t="s">
        <v>4514</v>
      </c>
      <c r="D8" s="55" t="s">
        <v>4515</v>
      </c>
      <c r="E8" s="55" t="s">
        <v>4516</v>
      </c>
      <c r="F8" s="56">
        <v>60</v>
      </c>
      <c r="G8" s="57">
        <v>2</v>
      </c>
      <c r="H8" s="58">
        <v>9</v>
      </c>
      <c r="I8" s="62" t="s">
        <v>4517</v>
      </c>
      <c r="J8" s="57">
        <v>2</v>
      </c>
      <c r="K8" s="58">
        <v>9</v>
      </c>
      <c r="L8" s="59" t="s">
        <v>4518</v>
      </c>
      <c r="M8" s="57">
        <v>2</v>
      </c>
      <c r="N8" s="58">
        <v>9</v>
      </c>
      <c r="O8" s="62" t="s">
        <v>4519</v>
      </c>
      <c r="P8" s="57">
        <v>2</v>
      </c>
      <c r="Q8" s="58">
        <v>9</v>
      </c>
      <c r="R8" s="59" t="s">
        <v>4520</v>
      </c>
      <c r="S8" s="57">
        <v>2</v>
      </c>
      <c r="T8" s="58">
        <v>9</v>
      </c>
      <c r="U8" s="62" t="s">
        <v>4521</v>
      </c>
      <c r="V8" s="57">
        <v>2</v>
      </c>
      <c r="W8" s="58">
        <v>9</v>
      </c>
      <c r="X8" s="59" t="s">
        <v>4522</v>
      </c>
      <c r="Y8" s="14">
        <f t="shared" ref="Y8:Y13" si="0">SUM(G8,J8,M8,P8,S8,V8)*15</f>
        <v>180</v>
      </c>
      <c r="Z8" s="25">
        <f t="shared" ref="Z8:Z13" si="1">SUM(H8,K8,N8,Q8,T8,W8)</f>
        <v>54</v>
      </c>
    </row>
    <row r="9" spans="1:26" ht="13.5" customHeight="1" x14ac:dyDescent="0.2">
      <c r="A9" s="48" t="s">
        <v>4523</v>
      </c>
      <c r="B9" s="49" t="s">
        <v>4524</v>
      </c>
      <c r="C9" s="50" t="s">
        <v>4525</v>
      </c>
      <c r="D9" s="50" t="s">
        <v>4526</v>
      </c>
      <c r="E9" s="50" t="s">
        <v>4527</v>
      </c>
      <c r="F9" s="51">
        <v>60</v>
      </c>
      <c r="G9" s="52">
        <v>2</v>
      </c>
      <c r="H9" s="46">
        <v>2</v>
      </c>
      <c r="I9" s="47" t="s">
        <v>4528</v>
      </c>
      <c r="J9" s="52">
        <v>2</v>
      </c>
      <c r="K9" s="46">
        <v>2</v>
      </c>
      <c r="L9" s="28" t="s">
        <v>4529</v>
      </c>
      <c r="M9" s="52">
        <v>2</v>
      </c>
      <c r="N9" s="46">
        <v>2</v>
      </c>
      <c r="O9" s="47" t="s">
        <v>4530</v>
      </c>
      <c r="P9" s="52">
        <v>2</v>
      </c>
      <c r="Q9" s="46">
        <v>2</v>
      </c>
      <c r="R9" s="28" t="s">
        <v>4531</v>
      </c>
      <c r="S9" s="52">
        <v>2</v>
      </c>
      <c r="T9" s="46">
        <v>2</v>
      </c>
      <c r="U9" s="47" t="s">
        <v>4532</v>
      </c>
      <c r="V9" s="52">
        <v>2</v>
      </c>
      <c r="W9" s="46">
        <v>2</v>
      </c>
      <c r="X9" s="28" t="s">
        <v>4533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76" t="s">
        <v>4534</v>
      </c>
      <c r="B10" s="77" t="s">
        <v>4535</v>
      </c>
      <c r="C10" s="78" t="s">
        <v>4536</v>
      </c>
      <c r="D10" s="78" t="s">
        <v>4537</v>
      </c>
      <c r="E10" s="78" t="s">
        <v>4538</v>
      </c>
      <c r="F10" s="79">
        <v>60</v>
      </c>
      <c r="G10" s="73"/>
      <c r="H10" s="74"/>
      <c r="I10" s="75"/>
      <c r="J10" s="73"/>
      <c r="K10" s="74"/>
      <c r="L10" s="44"/>
      <c r="M10" s="73"/>
      <c r="N10" s="74"/>
      <c r="O10" s="75"/>
      <c r="P10" s="73"/>
      <c r="Q10" s="74"/>
      <c r="R10" s="44"/>
      <c r="S10" s="73">
        <v>2</v>
      </c>
      <c r="T10" s="74">
        <v>1</v>
      </c>
      <c r="U10" s="75" t="s">
        <v>4539</v>
      </c>
      <c r="V10" s="73">
        <v>2</v>
      </c>
      <c r="W10" s="74">
        <v>1</v>
      </c>
      <c r="X10" s="44" t="s">
        <v>4540</v>
      </c>
      <c r="Y10" s="7">
        <f>SUM(G10,J10,M10,P10,S10,V10)*15</f>
        <v>60</v>
      </c>
      <c r="Z10" s="45">
        <f>SUM(H10,K10,N10,Q10,T10,W10)</f>
        <v>2</v>
      </c>
    </row>
    <row r="11" spans="1:26" ht="13.5" customHeight="1" x14ac:dyDescent="0.2">
      <c r="A11" s="76" t="s">
        <v>4541</v>
      </c>
      <c r="B11" s="77" t="s">
        <v>4542</v>
      </c>
      <c r="C11" s="78" t="s">
        <v>4543</v>
      </c>
      <c r="D11" s="78" t="s">
        <v>4544</v>
      </c>
      <c r="E11" s="78" t="s">
        <v>4545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1</v>
      </c>
      <c r="T11" s="74">
        <v>1</v>
      </c>
      <c r="U11" s="75" t="s">
        <v>4546</v>
      </c>
      <c r="V11" s="73">
        <v>1</v>
      </c>
      <c r="W11" s="74">
        <v>1</v>
      </c>
      <c r="X11" s="44" t="s">
        <v>4547</v>
      </c>
      <c r="Y11" s="7">
        <f>SUM(G11,J11,M11,P11,S11,V11)*15</f>
        <v>30</v>
      </c>
      <c r="Z11" s="45">
        <f>SUM(H11,K11,N11,Q11,T11,W11)</f>
        <v>2</v>
      </c>
    </row>
    <row r="12" spans="1:26" ht="13.5" customHeight="1" x14ac:dyDescent="0.2">
      <c r="A12" s="48" t="s">
        <v>4548</v>
      </c>
      <c r="B12" s="49" t="s">
        <v>4549</v>
      </c>
      <c r="C12" s="50" t="s">
        <v>4550</v>
      </c>
      <c r="D12" s="50" t="s">
        <v>4551</v>
      </c>
      <c r="E12" s="50" t="s">
        <v>4552</v>
      </c>
      <c r="F12" s="51">
        <v>60</v>
      </c>
      <c r="G12" s="52">
        <v>2</v>
      </c>
      <c r="H12" s="46">
        <v>2</v>
      </c>
      <c r="I12" s="47" t="s">
        <v>4553</v>
      </c>
      <c r="J12" s="52">
        <v>2</v>
      </c>
      <c r="K12" s="46">
        <v>2</v>
      </c>
      <c r="L12" s="28" t="s">
        <v>4554</v>
      </c>
      <c r="M12" s="52">
        <v>2</v>
      </c>
      <c r="N12" s="46">
        <v>2</v>
      </c>
      <c r="O12" s="47" t="s">
        <v>4555</v>
      </c>
      <c r="P12" s="52">
        <v>2</v>
      </c>
      <c r="Q12" s="46">
        <v>2</v>
      </c>
      <c r="R12" s="28" t="s">
        <v>4556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4557</v>
      </c>
      <c r="B13" s="49" t="s">
        <v>4558</v>
      </c>
      <c r="C13" s="50" t="s">
        <v>4559</v>
      </c>
      <c r="D13" s="50" t="s">
        <v>4560</v>
      </c>
      <c r="E13" s="50" t="s">
        <v>4561</v>
      </c>
      <c r="F13" s="51">
        <v>60</v>
      </c>
      <c r="G13" s="52">
        <v>2</v>
      </c>
      <c r="H13" s="46">
        <v>1</v>
      </c>
      <c r="I13" s="47" t="s">
        <v>4562</v>
      </c>
      <c r="J13" s="52">
        <v>2</v>
      </c>
      <c r="K13" s="46">
        <v>1</v>
      </c>
      <c r="L13" s="28" t="s">
        <v>4563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2</v>
      </c>
    </row>
    <row r="14" spans="1:26" ht="13.5" customHeight="1" x14ac:dyDescent="0.2">
      <c r="A14" s="76" t="s">
        <v>4564</v>
      </c>
      <c r="B14" s="77" t="s">
        <v>4565</v>
      </c>
      <c r="C14" s="78" t="s">
        <v>4566</v>
      </c>
      <c r="D14" s="78" t="s">
        <v>4567</v>
      </c>
      <c r="E14" s="78" t="s">
        <v>4568</v>
      </c>
      <c r="F14" s="79">
        <v>45</v>
      </c>
      <c r="G14" s="73">
        <v>2</v>
      </c>
      <c r="H14" s="74">
        <v>2</v>
      </c>
      <c r="I14" s="75" t="s">
        <v>4569</v>
      </c>
      <c r="J14" s="73">
        <v>2</v>
      </c>
      <c r="K14" s="74">
        <v>2</v>
      </c>
      <c r="L14" s="44" t="s">
        <v>4570</v>
      </c>
      <c r="M14" s="73">
        <v>2</v>
      </c>
      <c r="N14" s="74">
        <v>2</v>
      </c>
      <c r="O14" s="75" t="s">
        <v>4571</v>
      </c>
      <c r="P14" s="73">
        <v>2</v>
      </c>
      <c r="Q14" s="74">
        <v>2</v>
      </c>
      <c r="R14" s="44" t="s">
        <v>4572</v>
      </c>
      <c r="S14" s="73"/>
      <c r="T14" s="74"/>
      <c r="U14" s="75"/>
      <c r="V14" s="73"/>
      <c r="W14" s="74"/>
      <c r="X14" s="44"/>
      <c r="Y14" s="7">
        <f>SUM(G14,J14,M14,P14,S14,V14)*15</f>
        <v>120</v>
      </c>
      <c r="Z14" s="45">
        <f>SUM(H14,K14,N14,Q14,T14,W14)</f>
        <v>8</v>
      </c>
    </row>
    <row r="15" spans="1:26" ht="13.5" customHeight="1" x14ac:dyDescent="0.2">
      <c r="A15" s="76" t="s">
        <v>4573</v>
      </c>
      <c r="B15" s="77" t="s">
        <v>4574</v>
      </c>
      <c r="C15" s="78" t="s">
        <v>4575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4576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4577</v>
      </c>
      <c r="B16" s="77" t="s">
        <v>4578</v>
      </c>
      <c r="C16" s="78" t="s">
        <v>4579</v>
      </c>
      <c r="D16" s="78" t="s">
        <v>4580</v>
      </c>
      <c r="E16" s="78" t="s">
        <v>4581</v>
      </c>
      <c r="F16" s="79">
        <v>45</v>
      </c>
      <c r="G16" s="73">
        <v>2</v>
      </c>
      <c r="H16" s="74">
        <v>2</v>
      </c>
      <c r="I16" s="75" t="s">
        <v>4582</v>
      </c>
      <c r="J16" s="73">
        <v>2</v>
      </c>
      <c r="K16" s="74">
        <v>2</v>
      </c>
      <c r="L16" s="44" t="s">
        <v>4583</v>
      </c>
      <c r="M16" s="73">
        <v>2</v>
      </c>
      <c r="N16" s="74">
        <v>2</v>
      </c>
      <c r="O16" s="75" t="s">
        <v>4584</v>
      </c>
      <c r="P16" s="73">
        <v>2</v>
      </c>
      <c r="Q16" s="74">
        <v>2</v>
      </c>
      <c r="R16" s="44" t="s">
        <v>4585</v>
      </c>
      <c r="S16" s="73">
        <v>1</v>
      </c>
      <c r="T16" s="74">
        <v>1</v>
      </c>
      <c r="U16" s="75" t="s">
        <v>4586</v>
      </c>
      <c r="V16" s="73">
        <v>1</v>
      </c>
      <c r="W16" s="74">
        <v>1</v>
      </c>
      <c r="X16" s="44" t="s">
        <v>4587</v>
      </c>
      <c r="Y16" s="7">
        <f t="shared" ref="Y16:Y20" si="2">SUM(G16,J16,M16,P16,S16,V16)*15</f>
        <v>150</v>
      </c>
      <c r="Z16" s="45">
        <f t="shared" ref="Z16:Z20" si="3">SUM(H16,K16,N16,Q16,T16,W16)</f>
        <v>10</v>
      </c>
    </row>
    <row r="17" spans="1:26" ht="13.5" customHeight="1" x14ac:dyDescent="0.2">
      <c r="A17" s="76" t="s">
        <v>4588</v>
      </c>
      <c r="B17" s="77" t="s">
        <v>4589</v>
      </c>
      <c r="C17" s="78" t="s">
        <v>4590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4591</v>
      </c>
      <c r="Y17" s="7">
        <f t="shared" si="2"/>
        <v>0</v>
      </c>
      <c r="Z17" s="45">
        <f t="shared" si="3"/>
        <v>1</v>
      </c>
    </row>
    <row r="18" spans="1:26" ht="13.5" customHeight="1" x14ac:dyDescent="0.2">
      <c r="A18" s="76" t="s">
        <v>4592</v>
      </c>
      <c r="B18" s="77" t="s">
        <v>4593</v>
      </c>
      <c r="C18" s="78" t="s">
        <v>4594</v>
      </c>
      <c r="D18" s="78" t="s">
        <v>4595</v>
      </c>
      <c r="E18" s="78" t="s">
        <v>4596</v>
      </c>
      <c r="F18" s="43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4597</v>
      </c>
      <c r="P18" s="73">
        <v>1</v>
      </c>
      <c r="Q18" s="74">
        <v>1</v>
      </c>
      <c r="R18" s="44" t="s">
        <v>4598</v>
      </c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2</v>
      </c>
    </row>
    <row r="19" spans="1:26" ht="13.5" customHeight="1" x14ac:dyDescent="0.2">
      <c r="A19" s="76" t="s">
        <v>4599</v>
      </c>
      <c r="B19" s="77" t="s">
        <v>4600</v>
      </c>
      <c r="C19" s="78" t="s">
        <v>4601</v>
      </c>
      <c r="D19" s="78" t="s">
        <v>4602</v>
      </c>
      <c r="E19" s="78" t="s">
        <v>4603</v>
      </c>
      <c r="F19" s="79" t="s">
        <v>4604</v>
      </c>
      <c r="G19" s="73">
        <v>0.5</v>
      </c>
      <c r="H19" s="74">
        <v>1</v>
      </c>
      <c r="I19" s="75" t="s">
        <v>4605</v>
      </c>
      <c r="J19" s="73">
        <v>0.5</v>
      </c>
      <c r="K19" s="74">
        <v>1</v>
      </c>
      <c r="L19" s="44" t="s">
        <v>4606</v>
      </c>
      <c r="M19" s="73">
        <v>0.5</v>
      </c>
      <c r="N19" s="74">
        <v>1</v>
      </c>
      <c r="O19" s="75" t="s">
        <v>4607</v>
      </c>
      <c r="P19" s="73">
        <v>0.5</v>
      </c>
      <c r="Q19" s="74">
        <v>1</v>
      </c>
      <c r="R19" s="44" t="s">
        <v>4608</v>
      </c>
      <c r="S19" s="73">
        <v>1</v>
      </c>
      <c r="T19" s="74">
        <v>1</v>
      </c>
      <c r="U19" s="75" t="s">
        <v>4609</v>
      </c>
      <c r="V19" s="73">
        <v>1</v>
      </c>
      <c r="W19" s="74">
        <v>1</v>
      </c>
      <c r="X19" s="44" t="s">
        <v>4610</v>
      </c>
      <c r="Y19" s="7">
        <f t="shared" si="2"/>
        <v>60</v>
      </c>
      <c r="Z19" s="45">
        <f t="shared" si="3"/>
        <v>6</v>
      </c>
    </row>
    <row r="20" spans="1:26" ht="13.5" customHeight="1" thickBot="1" x14ac:dyDescent="0.25">
      <c r="A20" s="76" t="s">
        <v>4611</v>
      </c>
      <c r="B20" s="77" t="s">
        <v>4612</v>
      </c>
      <c r="C20" s="78" t="s">
        <v>4613</v>
      </c>
      <c r="D20" s="78" t="s">
        <v>4614</v>
      </c>
      <c r="E20" s="78" t="s">
        <v>4615</v>
      </c>
      <c r="F20" s="79">
        <v>60</v>
      </c>
      <c r="G20" s="73">
        <v>0.5</v>
      </c>
      <c r="H20" s="74">
        <v>2</v>
      </c>
      <c r="I20" s="75" t="s">
        <v>4616</v>
      </c>
      <c r="J20" s="73">
        <v>0.5</v>
      </c>
      <c r="K20" s="74">
        <v>2</v>
      </c>
      <c r="L20" s="44" t="s">
        <v>4617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2"/>
        <v>15</v>
      </c>
      <c r="Z20" s="45">
        <f t="shared" si="3"/>
        <v>4</v>
      </c>
    </row>
    <row r="21" spans="1:26" ht="13.5" customHeight="1" x14ac:dyDescent="0.2">
      <c r="A21" s="64" t="s">
        <v>4618</v>
      </c>
      <c r="B21" s="65" t="s">
        <v>4619</v>
      </c>
      <c r="C21" s="66" t="s">
        <v>4620</v>
      </c>
      <c r="D21" s="66" t="s">
        <v>4621</v>
      </c>
      <c r="E21" s="66" t="s">
        <v>4622</v>
      </c>
      <c r="F21" s="67">
        <v>45</v>
      </c>
      <c r="G21" s="68">
        <v>1</v>
      </c>
      <c r="H21" s="69">
        <v>1</v>
      </c>
      <c r="I21" s="27" t="s">
        <v>4623</v>
      </c>
      <c r="J21" s="68">
        <v>1</v>
      </c>
      <c r="K21" s="69">
        <v>1</v>
      </c>
      <c r="L21" s="27" t="s">
        <v>4624</v>
      </c>
      <c r="M21" s="68">
        <v>1</v>
      </c>
      <c r="N21" s="69">
        <v>1</v>
      </c>
      <c r="O21" s="27" t="s">
        <v>4625</v>
      </c>
      <c r="P21" s="68">
        <v>1</v>
      </c>
      <c r="Q21" s="69">
        <v>1</v>
      </c>
      <c r="R21" s="27" t="s">
        <v>4626</v>
      </c>
      <c r="S21" s="68">
        <v>1</v>
      </c>
      <c r="T21" s="69">
        <v>1</v>
      </c>
      <c r="U21" s="27" t="s">
        <v>4627</v>
      </c>
      <c r="V21" s="68">
        <v>1</v>
      </c>
      <c r="W21" s="69">
        <v>1</v>
      </c>
      <c r="X21" s="27" t="s">
        <v>4628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4629</v>
      </c>
      <c r="B22" s="49" t="s">
        <v>4630</v>
      </c>
      <c r="C22" s="50" t="s">
        <v>4631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4632</v>
      </c>
      <c r="Y22" s="5">
        <f t="shared" ref="Y22:Y31" si="4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4633</v>
      </c>
      <c r="B23" s="49" t="s">
        <v>4634</v>
      </c>
      <c r="C23" s="50" t="s">
        <v>4635</v>
      </c>
      <c r="D23" s="50" t="s">
        <v>4636</v>
      </c>
      <c r="E23" s="50" t="s">
        <v>4637</v>
      </c>
      <c r="F23" s="51">
        <v>45</v>
      </c>
      <c r="G23" s="52">
        <v>2</v>
      </c>
      <c r="H23" s="46">
        <v>2</v>
      </c>
      <c r="I23" s="28" t="s">
        <v>4638</v>
      </c>
      <c r="J23" s="52">
        <v>2</v>
      </c>
      <c r="K23" s="46">
        <v>2</v>
      </c>
      <c r="L23" s="28" t="s">
        <v>4639</v>
      </c>
      <c r="M23" s="52">
        <v>2</v>
      </c>
      <c r="N23" s="46">
        <v>2</v>
      </c>
      <c r="O23" s="28" t="s">
        <v>4640</v>
      </c>
      <c r="P23" s="52">
        <v>2</v>
      </c>
      <c r="Q23" s="46">
        <v>2</v>
      </c>
      <c r="R23" s="28" t="s">
        <v>4641</v>
      </c>
      <c r="S23" s="52">
        <v>2</v>
      </c>
      <c r="T23" s="46">
        <v>2</v>
      </c>
      <c r="U23" s="28" t="s">
        <v>4642</v>
      </c>
      <c r="V23" s="52">
        <v>2</v>
      </c>
      <c r="W23" s="46">
        <v>2</v>
      </c>
      <c r="X23" s="28" t="s">
        <v>4643</v>
      </c>
      <c r="Y23" s="5">
        <f t="shared" si="4"/>
        <v>180</v>
      </c>
      <c r="Z23" s="19">
        <f t="shared" ref="Z23:Z31" si="5">SUM(H23,K23,N23,Q23,T23,W23)</f>
        <v>12</v>
      </c>
    </row>
    <row r="24" spans="1:26" ht="13.5" customHeight="1" x14ac:dyDescent="0.2">
      <c r="A24" s="48" t="s">
        <v>4644</v>
      </c>
      <c r="B24" s="49" t="s">
        <v>4645</v>
      </c>
      <c r="C24" s="50" t="s">
        <v>4646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4647</v>
      </c>
      <c r="Y24" s="5">
        <f t="shared" si="4"/>
        <v>0</v>
      </c>
      <c r="Z24" s="19">
        <f t="shared" si="5"/>
        <v>1</v>
      </c>
    </row>
    <row r="25" spans="1:26" ht="13.5" customHeight="1" x14ac:dyDescent="0.2">
      <c r="A25" s="48" t="s">
        <v>4648</v>
      </c>
      <c r="B25" s="49" t="s">
        <v>4649</v>
      </c>
      <c r="C25" s="50"/>
      <c r="D25" s="50" t="s">
        <v>4650</v>
      </c>
      <c r="E25" s="50" t="s">
        <v>4651</v>
      </c>
      <c r="F25" s="51">
        <v>45</v>
      </c>
      <c r="G25" s="52">
        <v>2</v>
      </c>
      <c r="H25" s="46">
        <v>2</v>
      </c>
      <c r="I25" s="28" t="s">
        <v>4652</v>
      </c>
      <c r="J25" s="52">
        <v>2</v>
      </c>
      <c r="K25" s="46">
        <v>2</v>
      </c>
      <c r="L25" s="28" t="s">
        <v>4653</v>
      </c>
      <c r="M25" s="52">
        <v>2</v>
      </c>
      <c r="N25" s="46">
        <v>2</v>
      </c>
      <c r="O25" s="28" t="s">
        <v>4654</v>
      </c>
      <c r="P25" s="52">
        <v>2</v>
      </c>
      <c r="Q25" s="46">
        <v>2</v>
      </c>
      <c r="R25" s="28" t="s">
        <v>4655</v>
      </c>
      <c r="S25" s="52">
        <v>2</v>
      </c>
      <c r="T25" s="46">
        <v>2</v>
      </c>
      <c r="U25" s="28" t="s">
        <v>4656</v>
      </c>
      <c r="V25" s="52">
        <v>2</v>
      </c>
      <c r="W25" s="46">
        <v>2</v>
      </c>
      <c r="X25" s="28" t="s">
        <v>4657</v>
      </c>
      <c r="Y25" s="5">
        <f t="shared" si="4"/>
        <v>180</v>
      </c>
      <c r="Z25" s="19">
        <f t="shared" si="5"/>
        <v>12</v>
      </c>
    </row>
    <row r="26" spans="1:26" ht="13.5" customHeight="1" x14ac:dyDescent="0.2">
      <c r="A26" s="48" t="s">
        <v>4658</v>
      </c>
      <c r="B26" s="49" t="s">
        <v>4659</v>
      </c>
      <c r="C26" s="50" t="s">
        <v>4660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4661</v>
      </c>
      <c r="Y26" s="5">
        <f t="shared" si="4"/>
        <v>0</v>
      </c>
      <c r="Z26" s="19">
        <f t="shared" si="5"/>
        <v>1</v>
      </c>
    </row>
    <row r="27" spans="1:26" ht="13.5" customHeight="1" x14ac:dyDescent="0.2">
      <c r="A27" s="48" t="s">
        <v>4662</v>
      </c>
      <c r="B27" s="49" t="s">
        <v>4663</v>
      </c>
      <c r="C27" s="50"/>
      <c r="D27" s="50" t="s">
        <v>4664</v>
      </c>
      <c r="E27" s="50" t="s">
        <v>4665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4666</v>
      </c>
      <c r="Y27" s="5">
        <f t="shared" si="4"/>
        <v>15</v>
      </c>
      <c r="Z27" s="19">
        <f t="shared" si="5"/>
        <v>2</v>
      </c>
    </row>
    <row r="28" spans="1:26" ht="13.5" customHeight="1" x14ac:dyDescent="0.2">
      <c r="A28" s="48" t="s">
        <v>4667</v>
      </c>
      <c r="B28" s="49" t="s">
        <v>4668</v>
      </c>
      <c r="C28" s="50" t="s">
        <v>4669</v>
      </c>
      <c r="D28" s="50" t="s">
        <v>4670</v>
      </c>
      <c r="E28" s="50" t="s">
        <v>4671</v>
      </c>
      <c r="F28" s="51">
        <v>45</v>
      </c>
      <c r="G28" s="52">
        <v>1</v>
      </c>
      <c r="H28" s="46">
        <v>2</v>
      </c>
      <c r="I28" s="28" t="s">
        <v>4672</v>
      </c>
      <c r="J28" s="52">
        <v>1</v>
      </c>
      <c r="K28" s="46">
        <v>2</v>
      </c>
      <c r="L28" s="28" t="s">
        <v>4673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30</v>
      </c>
      <c r="Z28" s="19">
        <f t="shared" si="5"/>
        <v>4</v>
      </c>
    </row>
    <row r="29" spans="1:26" ht="13.5" customHeight="1" x14ac:dyDescent="0.2">
      <c r="A29" s="48" t="s">
        <v>4674</v>
      </c>
      <c r="B29" s="49" t="s">
        <v>4675</v>
      </c>
      <c r="C29" s="50"/>
      <c r="D29" s="50" t="s">
        <v>4676</v>
      </c>
      <c r="E29" s="50" t="s">
        <v>4677</v>
      </c>
      <c r="F29" s="51">
        <v>45</v>
      </c>
      <c r="G29" s="52">
        <v>1</v>
      </c>
      <c r="H29" s="46">
        <v>1</v>
      </c>
      <c r="I29" s="28" t="s">
        <v>4678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15</v>
      </c>
      <c r="Z29" s="19">
        <f t="shared" si="5"/>
        <v>1</v>
      </c>
    </row>
    <row r="30" spans="1:26" ht="13.5" customHeight="1" x14ac:dyDescent="0.2">
      <c r="A30" s="48" t="s">
        <v>4679</v>
      </c>
      <c r="B30" s="49" t="s">
        <v>4680</v>
      </c>
      <c r="C30" s="50" t="s">
        <v>4681</v>
      </c>
      <c r="D30" s="50" t="s">
        <v>4682</v>
      </c>
      <c r="E30" s="50" t="s">
        <v>4683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4684</v>
      </c>
      <c r="V30" s="52">
        <v>1</v>
      </c>
      <c r="W30" s="46">
        <v>1</v>
      </c>
      <c r="X30" s="28" t="s">
        <v>4685</v>
      </c>
      <c r="Y30" s="5">
        <f t="shared" si="4"/>
        <v>30</v>
      </c>
      <c r="Z30" s="19">
        <f t="shared" si="5"/>
        <v>2</v>
      </c>
    </row>
    <row r="31" spans="1:26" ht="13.5" customHeight="1" thickBot="1" x14ac:dyDescent="0.25">
      <c r="A31" s="48" t="s">
        <v>4686</v>
      </c>
      <c r="B31" s="49" t="s">
        <v>4687</v>
      </c>
      <c r="C31" s="50"/>
      <c r="D31" s="50" t="s">
        <v>4688</v>
      </c>
      <c r="E31" s="50" t="s">
        <v>4689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4690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thickTop="1" thickBot="1" x14ac:dyDescent="0.25">
      <c r="A32" s="171" t="s">
        <v>4691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</row>
    <row r="33" spans="1:26" ht="13.5" customHeight="1" thickBot="1" x14ac:dyDescent="0.25">
      <c r="A33" s="97" t="s">
        <v>4692</v>
      </c>
      <c r="B33" s="128" t="s">
        <v>4693</v>
      </c>
      <c r="C33" s="99"/>
      <c r="D33" s="99"/>
      <c r="E33" s="99"/>
      <c r="F33" s="100"/>
      <c r="G33" s="101"/>
      <c r="H33" s="102">
        <v>2</v>
      </c>
      <c r="I33" s="103"/>
      <c r="J33" s="101"/>
      <c r="K33" s="102">
        <v>3</v>
      </c>
      <c r="L33" s="104"/>
      <c r="M33" s="101"/>
      <c r="N33" s="102">
        <v>4</v>
      </c>
      <c r="O33" s="103"/>
      <c r="P33" s="101"/>
      <c r="Q33" s="102">
        <v>4</v>
      </c>
      <c r="R33" s="104"/>
      <c r="S33" s="101"/>
      <c r="T33" s="102">
        <v>6</v>
      </c>
      <c r="U33" s="103"/>
      <c r="V33" s="101"/>
      <c r="W33" s="102"/>
      <c r="X33" s="104"/>
      <c r="Y33" s="105">
        <f>SUM(G33,J33,M33,P33,S33,V33)*15</f>
        <v>0</v>
      </c>
      <c r="Z33" s="106">
        <f>SUM(H33,K33,N33,Q33,T33,W33)</f>
        <v>19</v>
      </c>
    </row>
    <row r="34" spans="1:26" ht="13.5" customHeight="1" thickTop="1" thickBot="1" x14ac:dyDescent="0.25">
      <c r="A34" s="93" t="s">
        <v>4694</v>
      </c>
      <c r="B34" s="94" t="s">
        <v>4695</v>
      </c>
      <c r="C34" s="95"/>
      <c r="D34" s="95"/>
      <c r="E34" s="95" t="s">
        <v>4696</v>
      </c>
      <c r="F34" s="96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>
        <v>0</v>
      </c>
      <c r="T34" s="30">
        <v>3</v>
      </c>
      <c r="U34" s="31" t="s">
        <v>4697</v>
      </c>
      <c r="V34" s="29">
        <v>0</v>
      </c>
      <c r="W34" s="30">
        <v>3</v>
      </c>
      <c r="X34" s="31" t="s">
        <v>4698</v>
      </c>
      <c r="Y34" s="32">
        <f>SUM(G34,J34,M34,P34,S34,V34)*15</f>
        <v>0</v>
      </c>
      <c r="Z34" s="33">
        <f>SUM(H34,K34,N34,Q34,T34,W34)</f>
        <v>6</v>
      </c>
    </row>
    <row r="35" spans="1:26" ht="13.5" customHeight="1" thickTop="1" thickBot="1" x14ac:dyDescent="0.25">
      <c r="A35" s="174" t="s">
        <v>4699</v>
      </c>
      <c r="B35" s="175"/>
      <c r="C35" s="175"/>
      <c r="D35" s="175"/>
      <c r="E35" s="175"/>
      <c r="F35" s="176"/>
      <c r="G35" s="20">
        <f>SUM(G8:G34)</f>
        <v>20</v>
      </c>
      <c r="H35" s="21">
        <f t="shared" ref="H35:W35" si="6">SUM(H8:H34)</f>
        <v>31</v>
      </c>
      <c r="I35" s="22"/>
      <c r="J35" s="20">
        <f t="shared" si="6"/>
        <v>19</v>
      </c>
      <c r="K35" s="21">
        <f t="shared" si="6"/>
        <v>31</v>
      </c>
      <c r="L35" s="22"/>
      <c r="M35" s="20">
        <f t="shared" si="6"/>
        <v>17.5</v>
      </c>
      <c r="N35" s="21">
        <f t="shared" si="6"/>
        <v>29</v>
      </c>
      <c r="O35" s="22"/>
      <c r="P35" s="20">
        <f t="shared" si="6"/>
        <v>16.5</v>
      </c>
      <c r="Q35" s="21">
        <f t="shared" si="6"/>
        <v>29</v>
      </c>
      <c r="R35" s="22"/>
      <c r="S35" s="20">
        <f t="shared" si="6"/>
        <v>15</v>
      </c>
      <c r="T35" s="21">
        <f t="shared" si="6"/>
        <v>30</v>
      </c>
      <c r="U35" s="22"/>
      <c r="V35" s="20">
        <f t="shared" si="6"/>
        <v>16</v>
      </c>
      <c r="W35" s="21">
        <f t="shared" si="6"/>
        <v>30</v>
      </c>
      <c r="X35" s="22"/>
      <c r="Y35" s="23">
        <f>SUM(Y8:Y34)</f>
        <v>1560</v>
      </c>
      <c r="Z35" s="24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214</v>
      </c>
      <c r="U37" s="91"/>
    </row>
    <row r="38" spans="1:26" ht="12" customHeight="1" x14ac:dyDescent="0.2">
      <c r="A38" s="129" t="s">
        <v>9852</v>
      </c>
      <c r="U38" s="91"/>
    </row>
    <row r="39" spans="1:26" ht="12" customHeight="1" x14ac:dyDescent="0.2">
      <c r="U39" s="15"/>
    </row>
    <row r="40" spans="1:26" ht="12" customHeight="1" x14ac:dyDescent="0.2">
      <c r="A40" s="92" t="s">
        <v>215</v>
      </c>
      <c r="U40" s="15"/>
    </row>
    <row r="41" spans="1:26" ht="12" customHeight="1" x14ac:dyDescent="0.2">
      <c r="A41" s="80" t="s">
        <v>216</v>
      </c>
      <c r="E41" s="1" t="s">
        <v>217</v>
      </c>
      <c r="F41" s="80"/>
      <c r="J41" s="1" t="s">
        <v>218</v>
      </c>
      <c r="K41" s="80"/>
      <c r="N41" s="80"/>
      <c r="O41" s="80"/>
      <c r="P41" s="80" t="s">
        <v>219</v>
      </c>
      <c r="Q41" s="80"/>
      <c r="S41" s="80"/>
      <c r="T41" s="91"/>
      <c r="U41" s="15"/>
    </row>
    <row r="42" spans="1:26" ht="12" customHeight="1" x14ac:dyDescent="0.2">
      <c r="A42" s="80" t="s">
        <v>220</v>
      </c>
      <c r="E42" s="1" t="s">
        <v>221</v>
      </c>
      <c r="F42" s="80"/>
      <c r="J42" s="1" t="s">
        <v>222</v>
      </c>
      <c r="K42" s="80"/>
      <c r="N42" s="80"/>
      <c r="O42" s="80"/>
      <c r="P42" s="80" t="s">
        <v>223</v>
      </c>
      <c r="Q42" s="80"/>
      <c r="S42" s="80"/>
      <c r="T42" s="91"/>
      <c r="U42" s="15"/>
    </row>
    <row r="43" spans="1:26" ht="12" customHeight="1" x14ac:dyDescent="0.2">
      <c r="A43" s="1" t="s">
        <v>224</v>
      </c>
      <c r="E43" s="1" t="s">
        <v>225</v>
      </c>
      <c r="J43" s="1" t="s">
        <v>226</v>
      </c>
      <c r="P43" s="1" t="s">
        <v>227</v>
      </c>
      <c r="T43" s="15"/>
      <c r="U43" s="15"/>
    </row>
    <row r="44" spans="1:26" ht="12" customHeight="1" x14ac:dyDescent="0.2">
      <c r="A44" s="1" t="s">
        <v>228</v>
      </c>
      <c r="J44" s="1" t="s">
        <v>229</v>
      </c>
      <c r="P44" s="142" t="s">
        <v>9855</v>
      </c>
      <c r="T44" s="15"/>
      <c r="U44" s="15"/>
    </row>
    <row r="45" spans="1:26" ht="12" customHeight="1" x14ac:dyDescent="0.2">
      <c r="A45" s="1" t="s">
        <v>230</v>
      </c>
      <c r="J45" s="1" t="s">
        <v>231</v>
      </c>
      <c r="T45" s="15"/>
      <c r="U45" s="15"/>
    </row>
    <row r="46" spans="1:26" ht="12" customHeight="1" x14ac:dyDescent="0.2">
      <c r="A46" s="130" t="s">
        <v>9853</v>
      </c>
      <c r="R46" s="15"/>
      <c r="T46" s="15"/>
      <c r="U46" s="15"/>
    </row>
    <row r="47" spans="1:26" ht="12" customHeight="1" x14ac:dyDescent="0.2">
      <c r="T47" s="15"/>
      <c r="U47" s="15"/>
    </row>
    <row r="48" spans="1:26" ht="12" customHeight="1" x14ac:dyDescent="0.2">
      <c r="A48" s="92" t="s">
        <v>232</v>
      </c>
      <c r="S48" s="15"/>
      <c r="T48" s="15"/>
    </row>
    <row r="49" spans="1:1" ht="12" customHeight="1" x14ac:dyDescent="0.2">
      <c r="A49" s="1" t="s">
        <v>233</v>
      </c>
    </row>
    <row r="50" spans="1:1" ht="12" customHeight="1" x14ac:dyDescent="0.2">
      <c r="A50" s="8" t="s">
        <v>234</v>
      </c>
    </row>
    <row r="51" spans="1:1" ht="12" customHeight="1" x14ac:dyDescent="0.2">
      <c r="A51" s="1" t="s">
        <v>235</v>
      </c>
    </row>
    <row r="52" spans="1:1" ht="12" customHeight="1" x14ac:dyDescent="0.2">
      <c r="A52" s="1" t="s">
        <v>236</v>
      </c>
    </row>
    <row r="53" spans="1:1" ht="12" customHeight="1" x14ac:dyDescent="0.2">
      <c r="A53" s="1" t="s">
        <v>237</v>
      </c>
    </row>
    <row r="54" spans="1: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4700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4701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4702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4703</v>
      </c>
      <c r="B4" s="192"/>
      <c r="C4" s="192"/>
      <c r="D4" s="192"/>
      <c r="E4" s="192"/>
      <c r="F4" s="193"/>
      <c r="G4" s="177" t="s">
        <v>4704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4705</v>
      </c>
      <c r="B5" s="198" t="s">
        <v>4706</v>
      </c>
      <c r="C5" s="189" t="s">
        <v>4707</v>
      </c>
      <c r="D5" s="189" t="s">
        <v>4708</v>
      </c>
      <c r="E5" s="184" t="s">
        <v>4709</v>
      </c>
      <c r="F5" s="185" t="s">
        <v>4710</v>
      </c>
      <c r="G5" s="177" t="s">
        <v>4711</v>
      </c>
      <c r="H5" s="178"/>
      <c r="I5" s="179"/>
      <c r="J5" s="177" t="s">
        <v>4712</v>
      </c>
      <c r="K5" s="178"/>
      <c r="L5" s="179"/>
      <c r="M5" s="177" t="s">
        <v>4713</v>
      </c>
      <c r="N5" s="178"/>
      <c r="O5" s="179"/>
      <c r="P5" s="177" t="s">
        <v>4714</v>
      </c>
      <c r="Q5" s="178"/>
      <c r="R5" s="179"/>
      <c r="S5" s="177" t="s">
        <v>4715</v>
      </c>
      <c r="T5" s="178"/>
      <c r="U5" s="179"/>
      <c r="V5" s="177" t="s">
        <v>4716</v>
      </c>
      <c r="W5" s="178"/>
      <c r="X5" s="179"/>
      <c r="Y5" s="180" t="s">
        <v>4717</v>
      </c>
      <c r="Z5" s="182" t="s">
        <v>4718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4719</v>
      </c>
      <c r="H6" s="16" t="s">
        <v>4720</v>
      </c>
      <c r="I6" s="113" t="s">
        <v>4721</v>
      </c>
      <c r="J6" s="2" t="s">
        <v>4722</v>
      </c>
      <c r="K6" s="16" t="s">
        <v>4723</v>
      </c>
      <c r="L6" s="113" t="s">
        <v>4724</v>
      </c>
      <c r="M6" s="2" t="s">
        <v>4725</v>
      </c>
      <c r="N6" s="16" t="s">
        <v>4726</v>
      </c>
      <c r="O6" s="113" t="s">
        <v>4727</v>
      </c>
      <c r="P6" s="2" t="s">
        <v>4728</v>
      </c>
      <c r="Q6" s="16" t="s">
        <v>4729</v>
      </c>
      <c r="R6" s="113" t="s">
        <v>4730</v>
      </c>
      <c r="S6" s="2" t="s">
        <v>4731</v>
      </c>
      <c r="T6" s="16" t="s">
        <v>4732</v>
      </c>
      <c r="U6" s="113" t="s">
        <v>4733</v>
      </c>
      <c r="V6" s="2" t="s">
        <v>4734</v>
      </c>
      <c r="W6" s="16" t="s">
        <v>4735</v>
      </c>
      <c r="X6" s="17" t="s">
        <v>4736</v>
      </c>
      <c r="Y6" s="181"/>
      <c r="Z6" s="183"/>
    </row>
    <row r="7" spans="1:26" ht="13.5" customHeight="1" thickTop="1" thickBot="1" x14ac:dyDescent="0.25">
      <c r="A7" s="168" t="s">
        <v>4737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4738</v>
      </c>
      <c r="B8" s="54" t="s">
        <v>4739</v>
      </c>
      <c r="C8" s="55" t="s">
        <v>4740</v>
      </c>
      <c r="D8" s="55" t="s">
        <v>4741</v>
      </c>
      <c r="E8" s="55" t="s">
        <v>4742</v>
      </c>
      <c r="F8" s="56">
        <v>60</v>
      </c>
      <c r="G8" s="57">
        <v>2</v>
      </c>
      <c r="H8" s="58">
        <v>7</v>
      </c>
      <c r="I8" s="62" t="s">
        <v>4743</v>
      </c>
      <c r="J8" s="57">
        <v>2</v>
      </c>
      <c r="K8" s="58">
        <v>7</v>
      </c>
      <c r="L8" s="59" t="s">
        <v>4744</v>
      </c>
      <c r="M8" s="57">
        <v>2</v>
      </c>
      <c r="N8" s="58">
        <v>7</v>
      </c>
      <c r="O8" s="62" t="s">
        <v>4745</v>
      </c>
      <c r="P8" s="57">
        <v>2</v>
      </c>
      <c r="Q8" s="58">
        <v>7</v>
      </c>
      <c r="R8" s="59" t="s">
        <v>4746</v>
      </c>
      <c r="S8" s="57">
        <v>2</v>
      </c>
      <c r="T8" s="58">
        <v>7</v>
      </c>
      <c r="U8" s="62" t="s">
        <v>4747</v>
      </c>
      <c r="V8" s="57">
        <v>2</v>
      </c>
      <c r="W8" s="58">
        <v>7</v>
      </c>
      <c r="X8" s="59" t="s">
        <v>4748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4749</v>
      </c>
      <c r="B9" s="54" t="s">
        <v>4750</v>
      </c>
      <c r="C9" s="55" t="s">
        <v>4751</v>
      </c>
      <c r="D9" s="55" t="s">
        <v>4752</v>
      </c>
      <c r="E9" s="55" t="s">
        <v>4753</v>
      </c>
      <c r="F9" s="56">
        <v>60</v>
      </c>
      <c r="G9" s="57">
        <v>0.5</v>
      </c>
      <c r="H9" s="58">
        <v>2</v>
      </c>
      <c r="I9" s="62" t="s">
        <v>4754</v>
      </c>
      <c r="J9" s="57">
        <v>0.5</v>
      </c>
      <c r="K9" s="58">
        <v>2</v>
      </c>
      <c r="L9" s="59" t="s">
        <v>4755</v>
      </c>
      <c r="M9" s="57">
        <v>0.5</v>
      </c>
      <c r="N9" s="58">
        <v>2</v>
      </c>
      <c r="O9" s="62" t="s">
        <v>4756</v>
      </c>
      <c r="P9" s="57">
        <v>0.5</v>
      </c>
      <c r="Q9" s="58">
        <v>2</v>
      </c>
      <c r="R9" s="59" t="s">
        <v>4757</v>
      </c>
      <c r="S9" s="57">
        <v>0.5</v>
      </c>
      <c r="T9" s="58">
        <v>2</v>
      </c>
      <c r="U9" s="62" t="s">
        <v>4758</v>
      </c>
      <c r="V9" s="57">
        <v>0.5</v>
      </c>
      <c r="W9" s="58">
        <v>2</v>
      </c>
      <c r="X9" s="59" t="s">
        <v>4759</v>
      </c>
      <c r="Y9" s="14">
        <f t="shared" ref="Y9" si="2">SUM(G9,J9,M9,P9,S9,V9)*15</f>
        <v>45</v>
      </c>
      <c r="Z9" s="25">
        <f t="shared" ref="Z9" si="3">SUM(H9,K9,N9,Q9,T9,W9)</f>
        <v>12</v>
      </c>
    </row>
    <row r="10" spans="1:26" ht="13.5" customHeight="1" x14ac:dyDescent="0.2">
      <c r="A10" s="48" t="s">
        <v>4760</v>
      </c>
      <c r="B10" s="49" t="s">
        <v>4761</v>
      </c>
      <c r="C10" s="50" t="s">
        <v>4762</v>
      </c>
      <c r="D10" s="50" t="s">
        <v>4763</v>
      </c>
      <c r="E10" s="50" t="s">
        <v>4764</v>
      </c>
      <c r="F10" s="51">
        <v>60</v>
      </c>
      <c r="G10" s="52">
        <v>2</v>
      </c>
      <c r="H10" s="46">
        <v>2</v>
      </c>
      <c r="I10" s="47" t="s">
        <v>4765</v>
      </c>
      <c r="J10" s="52">
        <v>2</v>
      </c>
      <c r="K10" s="46">
        <v>2</v>
      </c>
      <c r="L10" s="28" t="s">
        <v>4766</v>
      </c>
      <c r="M10" s="52">
        <v>2</v>
      </c>
      <c r="N10" s="46">
        <v>2</v>
      </c>
      <c r="O10" s="47" t="s">
        <v>4767</v>
      </c>
      <c r="P10" s="52">
        <v>2</v>
      </c>
      <c r="Q10" s="46">
        <v>2</v>
      </c>
      <c r="R10" s="28" t="s">
        <v>4768</v>
      </c>
      <c r="S10" s="52">
        <v>2</v>
      </c>
      <c r="T10" s="46">
        <v>2</v>
      </c>
      <c r="U10" s="47" t="s">
        <v>4769</v>
      </c>
      <c r="V10" s="52">
        <v>2</v>
      </c>
      <c r="W10" s="46">
        <v>2</v>
      </c>
      <c r="X10" s="28" t="s">
        <v>4770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4771</v>
      </c>
      <c r="B11" s="77" t="s">
        <v>4772</v>
      </c>
      <c r="C11" s="78" t="s">
        <v>4773</v>
      </c>
      <c r="D11" s="78" t="s">
        <v>4774</v>
      </c>
      <c r="E11" s="78" t="s">
        <v>4775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4776</v>
      </c>
      <c r="V11" s="73">
        <v>2</v>
      </c>
      <c r="W11" s="74">
        <v>1</v>
      </c>
      <c r="X11" s="44" t="s">
        <v>4777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4778</v>
      </c>
      <c r="B12" s="77" t="s">
        <v>4779</v>
      </c>
      <c r="C12" s="78" t="s">
        <v>4780</v>
      </c>
      <c r="D12" s="78" t="s">
        <v>4781</v>
      </c>
      <c r="E12" s="78" t="s">
        <v>4782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4783</v>
      </c>
      <c r="V12" s="73">
        <v>1</v>
      </c>
      <c r="W12" s="74">
        <v>1</v>
      </c>
      <c r="X12" s="44" t="s">
        <v>4784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4785</v>
      </c>
      <c r="B13" s="49" t="s">
        <v>4786</v>
      </c>
      <c r="C13" s="50" t="s">
        <v>4787</v>
      </c>
      <c r="D13" s="50" t="s">
        <v>4788</v>
      </c>
      <c r="E13" s="50" t="s">
        <v>4789</v>
      </c>
      <c r="F13" s="51">
        <v>60</v>
      </c>
      <c r="G13" s="52">
        <v>2</v>
      </c>
      <c r="H13" s="46">
        <v>2</v>
      </c>
      <c r="I13" s="47" t="s">
        <v>4790</v>
      </c>
      <c r="J13" s="52">
        <v>2</v>
      </c>
      <c r="K13" s="46">
        <v>2</v>
      </c>
      <c r="L13" s="28" t="s">
        <v>4791</v>
      </c>
      <c r="M13" s="52">
        <v>2</v>
      </c>
      <c r="N13" s="46">
        <v>2</v>
      </c>
      <c r="O13" s="47" t="s">
        <v>4792</v>
      </c>
      <c r="P13" s="52">
        <v>2</v>
      </c>
      <c r="Q13" s="46">
        <v>2</v>
      </c>
      <c r="R13" s="28" t="s">
        <v>4793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4794</v>
      </c>
      <c r="B14" s="49" t="s">
        <v>4795</v>
      </c>
      <c r="C14" s="50" t="s">
        <v>4796</v>
      </c>
      <c r="D14" s="50" t="s">
        <v>4797</v>
      </c>
      <c r="E14" s="50" t="s">
        <v>4798</v>
      </c>
      <c r="F14" s="51">
        <v>60</v>
      </c>
      <c r="G14" s="52">
        <v>2</v>
      </c>
      <c r="H14" s="46">
        <v>1</v>
      </c>
      <c r="I14" s="47" t="s">
        <v>4799</v>
      </c>
      <c r="J14" s="52">
        <v>2</v>
      </c>
      <c r="K14" s="46">
        <v>1</v>
      </c>
      <c r="L14" s="28" t="s">
        <v>4800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4801</v>
      </c>
      <c r="B15" s="77" t="s">
        <v>4802</v>
      </c>
      <c r="C15" s="78" t="s">
        <v>4803</v>
      </c>
      <c r="D15" s="78" t="s">
        <v>4804</v>
      </c>
      <c r="E15" s="78" t="s">
        <v>4805</v>
      </c>
      <c r="F15" s="79">
        <v>45</v>
      </c>
      <c r="G15" s="73">
        <v>2</v>
      </c>
      <c r="H15" s="74">
        <v>2</v>
      </c>
      <c r="I15" s="75" t="s">
        <v>4806</v>
      </c>
      <c r="J15" s="73">
        <v>2</v>
      </c>
      <c r="K15" s="74">
        <v>2</v>
      </c>
      <c r="L15" s="44" t="s">
        <v>4807</v>
      </c>
      <c r="M15" s="73">
        <v>2</v>
      </c>
      <c r="N15" s="74">
        <v>2</v>
      </c>
      <c r="O15" s="75" t="s">
        <v>4808</v>
      </c>
      <c r="P15" s="73">
        <v>2</v>
      </c>
      <c r="Q15" s="74">
        <v>2</v>
      </c>
      <c r="R15" s="44" t="s">
        <v>4809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4810</v>
      </c>
      <c r="B16" s="77" t="s">
        <v>4811</v>
      </c>
      <c r="C16" s="78" t="s">
        <v>4812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4813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4814</v>
      </c>
      <c r="B17" s="77" t="s">
        <v>4815</v>
      </c>
      <c r="C17" s="78" t="s">
        <v>4816</v>
      </c>
      <c r="D17" s="78" t="s">
        <v>4817</v>
      </c>
      <c r="E17" s="78" t="s">
        <v>4818</v>
      </c>
      <c r="F17" s="79">
        <v>45</v>
      </c>
      <c r="G17" s="73">
        <v>2</v>
      </c>
      <c r="H17" s="74">
        <v>2</v>
      </c>
      <c r="I17" s="75" t="s">
        <v>4819</v>
      </c>
      <c r="J17" s="73">
        <v>2</v>
      </c>
      <c r="K17" s="74">
        <v>2</v>
      </c>
      <c r="L17" s="44" t="s">
        <v>4820</v>
      </c>
      <c r="M17" s="73">
        <v>2</v>
      </c>
      <c r="N17" s="74">
        <v>2</v>
      </c>
      <c r="O17" s="75" t="s">
        <v>4821</v>
      </c>
      <c r="P17" s="73">
        <v>2</v>
      </c>
      <c r="Q17" s="74">
        <v>2</v>
      </c>
      <c r="R17" s="44" t="s">
        <v>4822</v>
      </c>
      <c r="S17" s="73">
        <v>1</v>
      </c>
      <c r="T17" s="74">
        <v>1</v>
      </c>
      <c r="U17" s="75" t="s">
        <v>4823</v>
      </c>
      <c r="V17" s="73">
        <v>1</v>
      </c>
      <c r="W17" s="74">
        <v>1</v>
      </c>
      <c r="X17" s="44" t="s">
        <v>4824</v>
      </c>
      <c r="Y17" s="7">
        <f t="shared" ref="Y17:Y21" si="4">SUM(G17,J17,M17,P17,S17,V17)*15</f>
        <v>150</v>
      </c>
      <c r="Z17" s="45">
        <f t="shared" ref="Z17:Z21" si="5">SUM(H17,K17,N17,Q17,T17,W17)</f>
        <v>10</v>
      </c>
    </row>
    <row r="18" spans="1:26" ht="13.5" customHeight="1" x14ac:dyDescent="0.2">
      <c r="A18" s="76" t="s">
        <v>4825</v>
      </c>
      <c r="B18" s="77" t="s">
        <v>4826</v>
      </c>
      <c r="C18" s="78" t="s">
        <v>4827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4828</v>
      </c>
      <c r="Y18" s="7">
        <f t="shared" si="4"/>
        <v>0</v>
      </c>
      <c r="Z18" s="45">
        <f t="shared" si="5"/>
        <v>1</v>
      </c>
    </row>
    <row r="19" spans="1:26" ht="13.5" customHeight="1" x14ac:dyDescent="0.2">
      <c r="A19" s="76" t="s">
        <v>4829</v>
      </c>
      <c r="B19" s="77" t="s">
        <v>4830</v>
      </c>
      <c r="C19" s="78" t="s">
        <v>4831</v>
      </c>
      <c r="D19" s="78" t="s">
        <v>4832</v>
      </c>
      <c r="E19" s="78" t="s">
        <v>4833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4834</v>
      </c>
      <c r="P19" s="73">
        <v>1</v>
      </c>
      <c r="Q19" s="74">
        <v>1</v>
      </c>
      <c r="R19" s="44" t="s">
        <v>4835</v>
      </c>
      <c r="S19" s="73"/>
      <c r="T19" s="74"/>
      <c r="U19" s="75"/>
      <c r="V19" s="73"/>
      <c r="W19" s="74"/>
      <c r="X19" s="44"/>
      <c r="Y19" s="7">
        <f t="shared" si="4"/>
        <v>30</v>
      </c>
      <c r="Z19" s="45">
        <f t="shared" si="5"/>
        <v>2</v>
      </c>
    </row>
    <row r="20" spans="1:26" ht="13.5" customHeight="1" x14ac:dyDescent="0.2">
      <c r="A20" s="76" t="s">
        <v>4836</v>
      </c>
      <c r="B20" s="77" t="s">
        <v>4837</v>
      </c>
      <c r="C20" s="78" t="s">
        <v>4838</v>
      </c>
      <c r="D20" s="78" t="s">
        <v>4839</v>
      </c>
      <c r="E20" s="78" t="s">
        <v>4840</v>
      </c>
      <c r="F20" s="79" t="s">
        <v>4841</v>
      </c>
      <c r="G20" s="73">
        <v>0.5</v>
      </c>
      <c r="H20" s="74">
        <v>1</v>
      </c>
      <c r="I20" s="75" t="s">
        <v>4842</v>
      </c>
      <c r="J20" s="73">
        <v>0.5</v>
      </c>
      <c r="K20" s="74">
        <v>1</v>
      </c>
      <c r="L20" s="44" t="s">
        <v>4843</v>
      </c>
      <c r="M20" s="73">
        <v>0.5</v>
      </c>
      <c r="N20" s="74">
        <v>1</v>
      </c>
      <c r="O20" s="75" t="s">
        <v>4844</v>
      </c>
      <c r="P20" s="73">
        <v>0.5</v>
      </c>
      <c r="Q20" s="74">
        <v>1</v>
      </c>
      <c r="R20" s="44" t="s">
        <v>4845</v>
      </c>
      <c r="S20" s="73">
        <v>1</v>
      </c>
      <c r="T20" s="74">
        <v>1</v>
      </c>
      <c r="U20" s="75" t="s">
        <v>4846</v>
      </c>
      <c r="V20" s="73">
        <v>1</v>
      </c>
      <c r="W20" s="74">
        <v>1</v>
      </c>
      <c r="X20" s="44" t="s">
        <v>4847</v>
      </c>
      <c r="Y20" s="7">
        <f t="shared" si="4"/>
        <v>60</v>
      </c>
      <c r="Z20" s="45">
        <f t="shared" si="5"/>
        <v>6</v>
      </c>
    </row>
    <row r="21" spans="1:26" ht="13.5" customHeight="1" thickBot="1" x14ac:dyDescent="0.25">
      <c r="A21" s="76" t="s">
        <v>4848</v>
      </c>
      <c r="B21" s="77" t="s">
        <v>4849</v>
      </c>
      <c r="C21" s="78" t="s">
        <v>4850</v>
      </c>
      <c r="D21" s="78" t="s">
        <v>4851</v>
      </c>
      <c r="E21" s="78" t="s">
        <v>4852</v>
      </c>
      <c r="F21" s="79">
        <v>60</v>
      </c>
      <c r="G21" s="73">
        <v>0.5</v>
      </c>
      <c r="H21" s="74">
        <v>2</v>
      </c>
      <c r="I21" s="75" t="s">
        <v>4853</v>
      </c>
      <c r="J21" s="73">
        <v>0.5</v>
      </c>
      <c r="K21" s="74">
        <v>2</v>
      </c>
      <c r="L21" s="44" t="s">
        <v>4854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4"/>
        <v>15</v>
      </c>
      <c r="Z21" s="45">
        <f t="shared" si="5"/>
        <v>4</v>
      </c>
    </row>
    <row r="22" spans="1:26" ht="13.5" customHeight="1" x14ac:dyDescent="0.2">
      <c r="A22" s="64" t="s">
        <v>4855</v>
      </c>
      <c r="B22" s="65" t="s">
        <v>4856</v>
      </c>
      <c r="C22" s="66" t="s">
        <v>4857</v>
      </c>
      <c r="D22" s="66" t="s">
        <v>4858</v>
      </c>
      <c r="E22" s="66" t="s">
        <v>4859</v>
      </c>
      <c r="F22" s="67">
        <v>45</v>
      </c>
      <c r="G22" s="68">
        <v>1</v>
      </c>
      <c r="H22" s="69">
        <v>1</v>
      </c>
      <c r="I22" s="27" t="s">
        <v>4860</v>
      </c>
      <c r="J22" s="68">
        <v>1</v>
      </c>
      <c r="K22" s="69">
        <v>1</v>
      </c>
      <c r="L22" s="27" t="s">
        <v>4861</v>
      </c>
      <c r="M22" s="68">
        <v>1</v>
      </c>
      <c r="N22" s="69">
        <v>1</v>
      </c>
      <c r="O22" s="27" t="s">
        <v>4862</v>
      </c>
      <c r="P22" s="68">
        <v>1</v>
      </c>
      <c r="Q22" s="69">
        <v>1</v>
      </c>
      <c r="R22" s="27" t="s">
        <v>4863</v>
      </c>
      <c r="S22" s="68">
        <v>1</v>
      </c>
      <c r="T22" s="69">
        <v>1</v>
      </c>
      <c r="U22" s="27" t="s">
        <v>4864</v>
      </c>
      <c r="V22" s="68">
        <v>1</v>
      </c>
      <c r="W22" s="69">
        <v>1</v>
      </c>
      <c r="X22" s="27" t="s">
        <v>4865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4866</v>
      </c>
      <c r="B23" s="49" t="s">
        <v>4867</v>
      </c>
      <c r="C23" s="50" t="s">
        <v>4868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4869</v>
      </c>
      <c r="Y23" s="5">
        <f t="shared" ref="Y23:Y32" si="6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4870</v>
      </c>
      <c r="B24" s="49" t="s">
        <v>4871</v>
      </c>
      <c r="C24" s="50" t="s">
        <v>4872</v>
      </c>
      <c r="D24" s="50" t="s">
        <v>4873</v>
      </c>
      <c r="E24" s="50" t="s">
        <v>4874</v>
      </c>
      <c r="F24" s="51">
        <v>45</v>
      </c>
      <c r="G24" s="52">
        <v>2</v>
      </c>
      <c r="H24" s="46">
        <v>2</v>
      </c>
      <c r="I24" s="28" t="s">
        <v>4875</v>
      </c>
      <c r="J24" s="52">
        <v>2</v>
      </c>
      <c r="K24" s="46">
        <v>2</v>
      </c>
      <c r="L24" s="28" t="s">
        <v>4876</v>
      </c>
      <c r="M24" s="52">
        <v>2</v>
      </c>
      <c r="N24" s="46">
        <v>2</v>
      </c>
      <c r="O24" s="28" t="s">
        <v>4877</v>
      </c>
      <c r="P24" s="52">
        <v>2</v>
      </c>
      <c r="Q24" s="46">
        <v>2</v>
      </c>
      <c r="R24" s="28" t="s">
        <v>4878</v>
      </c>
      <c r="S24" s="52">
        <v>2</v>
      </c>
      <c r="T24" s="46">
        <v>2</v>
      </c>
      <c r="U24" s="28" t="s">
        <v>4879</v>
      </c>
      <c r="V24" s="52">
        <v>2</v>
      </c>
      <c r="W24" s="46">
        <v>2</v>
      </c>
      <c r="X24" s="28" t="s">
        <v>4880</v>
      </c>
      <c r="Y24" s="5">
        <f t="shared" si="6"/>
        <v>180</v>
      </c>
      <c r="Z24" s="19">
        <f t="shared" ref="Z24:Z32" si="7">SUM(H24,K24,N24,Q24,T24,W24)</f>
        <v>12</v>
      </c>
    </row>
    <row r="25" spans="1:26" ht="13.5" customHeight="1" x14ac:dyDescent="0.2">
      <c r="A25" s="48" t="s">
        <v>4881</v>
      </c>
      <c r="B25" s="49" t="s">
        <v>4882</v>
      </c>
      <c r="C25" s="50" t="s">
        <v>4883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4884</v>
      </c>
      <c r="Y25" s="5">
        <f t="shared" si="6"/>
        <v>0</v>
      </c>
      <c r="Z25" s="19">
        <f t="shared" si="7"/>
        <v>1</v>
      </c>
    </row>
    <row r="26" spans="1:26" ht="13.5" customHeight="1" x14ac:dyDescent="0.2">
      <c r="A26" s="48" t="s">
        <v>4885</v>
      </c>
      <c r="B26" s="49" t="s">
        <v>4886</v>
      </c>
      <c r="C26" s="50"/>
      <c r="D26" s="50" t="s">
        <v>4887</v>
      </c>
      <c r="E26" s="50" t="s">
        <v>4888</v>
      </c>
      <c r="F26" s="51">
        <v>45</v>
      </c>
      <c r="G26" s="52">
        <v>2</v>
      </c>
      <c r="H26" s="46">
        <v>2</v>
      </c>
      <c r="I26" s="28" t="s">
        <v>4889</v>
      </c>
      <c r="J26" s="52">
        <v>2</v>
      </c>
      <c r="K26" s="46">
        <v>2</v>
      </c>
      <c r="L26" s="28" t="s">
        <v>4890</v>
      </c>
      <c r="M26" s="52">
        <v>2</v>
      </c>
      <c r="N26" s="46">
        <v>2</v>
      </c>
      <c r="O26" s="28" t="s">
        <v>4891</v>
      </c>
      <c r="P26" s="52">
        <v>2</v>
      </c>
      <c r="Q26" s="46">
        <v>2</v>
      </c>
      <c r="R26" s="28" t="s">
        <v>4892</v>
      </c>
      <c r="S26" s="52">
        <v>2</v>
      </c>
      <c r="T26" s="46">
        <v>2</v>
      </c>
      <c r="U26" s="28" t="s">
        <v>4893</v>
      </c>
      <c r="V26" s="52">
        <v>2</v>
      </c>
      <c r="W26" s="46">
        <v>2</v>
      </c>
      <c r="X26" s="28" t="s">
        <v>4894</v>
      </c>
      <c r="Y26" s="5">
        <f t="shared" si="6"/>
        <v>180</v>
      </c>
      <c r="Z26" s="19">
        <f t="shared" si="7"/>
        <v>12</v>
      </c>
    </row>
    <row r="27" spans="1:26" ht="13.5" customHeight="1" x14ac:dyDescent="0.2">
      <c r="A27" s="48" t="s">
        <v>4895</v>
      </c>
      <c r="B27" s="49" t="s">
        <v>4896</v>
      </c>
      <c r="C27" s="50" t="s">
        <v>4897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4898</v>
      </c>
      <c r="Y27" s="5">
        <f t="shared" si="6"/>
        <v>0</v>
      </c>
      <c r="Z27" s="19">
        <f t="shared" si="7"/>
        <v>1</v>
      </c>
    </row>
    <row r="28" spans="1:26" ht="13.5" customHeight="1" x14ac:dyDescent="0.2">
      <c r="A28" s="48" t="s">
        <v>4899</v>
      </c>
      <c r="B28" s="49" t="s">
        <v>4900</v>
      </c>
      <c r="C28" s="50"/>
      <c r="D28" s="50" t="s">
        <v>4901</v>
      </c>
      <c r="E28" s="50" t="s">
        <v>4902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4903</v>
      </c>
      <c r="Y28" s="5">
        <f t="shared" si="6"/>
        <v>15</v>
      </c>
      <c r="Z28" s="19">
        <f t="shared" si="7"/>
        <v>2</v>
      </c>
    </row>
    <row r="29" spans="1:26" ht="13.5" customHeight="1" x14ac:dyDescent="0.2">
      <c r="A29" s="48" t="s">
        <v>4904</v>
      </c>
      <c r="B29" s="49" t="s">
        <v>4905</v>
      </c>
      <c r="C29" s="50" t="s">
        <v>4906</v>
      </c>
      <c r="D29" s="50" t="s">
        <v>4907</v>
      </c>
      <c r="E29" s="50" t="s">
        <v>4908</v>
      </c>
      <c r="F29" s="51">
        <v>45</v>
      </c>
      <c r="G29" s="52">
        <v>1</v>
      </c>
      <c r="H29" s="46">
        <v>2</v>
      </c>
      <c r="I29" s="28" t="s">
        <v>4909</v>
      </c>
      <c r="J29" s="52">
        <v>1</v>
      </c>
      <c r="K29" s="46">
        <v>2</v>
      </c>
      <c r="L29" s="28" t="s">
        <v>4910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6"/>
        <v>30</v>
      </c>
      <c r="Z29" s="19">
        <f t="shared" si="7"/>
        <v>4</v>
      </c>
    </row>
    <row r="30" spans="1:26" ht="13.5" customHeight="1" x14ac:dyDescent="0.2">
      <c r="A30" s="48" t="s">
        <v>4911</v>
      </c>
      <c r="B30" s="49" t="s">
        <v>4912</v>
      </c>
      <c r="C30" s="50"/>
      <c r="D30" s="50" t="s">
        <v>4913</v>
      </c>
      <c r="E30" s="50" t="s">
        <v>4914</v>
      </c>
      <c r="F30" s="51">
        <v>45</v>
      </c>
      <c r="G30" s="52">
        <v>1</v>
      </c>
      <c r="H30" s="46">
        <v>1</v>
      </c>
      <c r="I30" s="28" t="s">
        <v>4915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6"/>
        <v>15</v>
      </c>
      <c r="Z30" s="19">
        <f t="shared" si="7"/>
        <v>1</v>
      </c>
    </row>
    <row r="31" spans="1:26" ht="13.5" customHeight="1" x14ac:dyDescent="0.2">
      <c r="A31" s="48" t="s">
        <v>4916</v>
      </c>
      <c r="B31" s="49" t="s">
        <v>4917</v>
      </c>
      <c r="C31" s="50" t="s">
        <v>4918</v>
      </c>
      <c r="D31" s="50" t="s">
        <v>4919</v>
      </c>
      <c r="E31" s="50" t="s">
        <v>4920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4921</v>
      </c>
      <c r="V31" s="52">
        <v>1</v>
      </c>
      <c r="W31" s="46">
        <v>1</v>
      </c>
      <c r="X31" s="28" t="s">
        <v>4922</v>
      </c>
      <c r="Y31" s="5">
        <f t="shared" si="6"/>
        <v>30</v>
      </c>
      <c r="Z31" s="19">
        <f t="shared" si="7"/>
        <v>2</v>
      </c>
    </row>
    <row r="32" spans="1:26" ht="13.5" customHeight="1" thickBot="1" x14ac:dyDescent="0.25">
      <c r="A32" s="48" t="s">
        <v>4923</v>
      </c>
      <c r="B32" s="49" t="s">
        <v>4924</v>
      </c>
      <c r="C32" s="50"/>
      <c r="D32" s="50" t="s">
        <v>4925</v>
      </c>
      <c r="E32" s="50" t="s">
        <v>4926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4927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6"/>
        <v>15</v>
      </c>
      <c r="Z32" s="19">
        <f t="shared" si="7"/>
        <v>1</v>
      </c>
    </row>
    <row r="33" spans="1:26" ht="13.5" customHeight="1" thickTop="1" thickBot="1" x14ac:dyDescent="0.25">
      <c r="A33" s="171" t="s">
        <v>4928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</row>
    <row r="34" spans="1:26" ht="13.5" customHeight="1" thickBot="1" x14ac:dyDescent="0.25">
      <c r="A34" s="97" t="s">
        <v>4929</v>
      </c>
      <c r="B34" s="128" t="s">
        <v>4930</v>
      </c>
      <c r="C34" s="99"/>
      <c r="D34" s="99"/>
      <c r="E34" s="99"/>
      <c r="F34" s="100"/>
      <c r="G34" s="101"/>
      <c r="H34" s="102">
        <v>2</v>
      </c>
      <c r="I34" s="103"/>
      <c r="J34" s="101"/>
      <c r="K34" s="102">
        <v>3</v>
      </c>
      <c r="L34" s="104"/>
      <c r="M34" s="101"/>
      <c r="N34" s="102">
        <v>4</v>
      </c>
      <c r="O34" s="103"/>
      <c r="P34" s="101"/>
      <c r="Q34" s="102">
        <v>4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19</v>
      </c>
    </row>
    <row r="35" spans="1:26" ht="13.5" customHeight="1" thickTop="1" thickBot="1" x14ac:dyDescent="0.25">
      <c r="A35" s="93" t="s">
        <v>4931</v>
      </c>
      <c r="B35" s="94" t="s">
        <v>4932</v>
      </c>
      <c r="C35" s="95"/>
      <c r="D35" s="95"/>
      <c r="E35" s="95" t="s">
        <v>4933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4934</v>
      </c>
      <c r="V35" s="29">
        <v>0</v>
      </c>
      <c r="W35" s="30">
        <v>3</v>
      </c>
      <c r="X35" s="31" t="s">
        <v>4935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74" t="s">
        <v>4936</v>
      </c>
      <c r="B36" s="175"/>
      <c r="C36" s="175"/>
      <c r="D36" s="175"/>
      <c r="E36" s="175"/>
      <c r="F36" s="176"/>
      <c r="G36" s="20">
        <f>SUM(G8:G35)</f>
        <v>20.5</v>
      </c>
      <c r="H36" s="21">
        <f t="shared" ref="H36:W36" si="8">SUM(H8:H35)</f>
        <v>31</v>
      </c>
      <c r="I36" s="22"/>
      <c r="J36" s="20">
        <f t="shared" si="8"/>
        <v>19.5</v>
      </c>
      <c r="K36" s="21">
        <f t="shared" si="8"/>
        <v>31</v>
      </c>
      <c r="L36" s="22"/>
      <c r="M36" s="20">
        <f t="shared" si="8"/>
        <v>18</v>
      </c>
      <c r="N36" s="21">
        <f t="shared" si="8"/>
        <v>29</v>
      </c>
      <c r="O36" s="22"/>
      <c r="P36" s="20">
        <f t="shared" si="8"/>
        <v>17</v>
      </c>
      <c r="Q36" s="21">
        <f t="shared" si="8"/>
        <v>29</v>
      </c>
      <c r="R36" s="22"/>
      <c r="S36" s="20">
        <f t="shared" si="8"/>
        <v>15.5</v>
      </c>
      <c r="T36" s="21">
        <f t="shared" si="8"/>
        <v>30</v>
      </c>
      <c r="U36" s="22"/>
      <c r="V36" s="20">
        <f t="shared" si="8"/>
        <v>16.5</v>
      </c>
      <c r="W36" s="21">
        <f t="shared" si="8"/>
        <v>30</v>
      </c>
      <c r="X36" s="22"/>
      <c r="Y36" s="23">
        <f>SUM(Y8:Y35)</f>
        <v>1605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29" t="s">
        <v>9852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215</v>
      </c>
      <c r="U41" s="15"/>
    </row>
    <row r="42" spans="1:26" ht="12" customHeight="1" x14ac:dyDescent="0.2">
      <c r="A42" s="80" t="s">
        <v>216</v>
      </c>
      <c r="E42" s="1" t="s">
        <v>217</v>
      </c>
      <c r="F42" s="80"/>
      <c r="J42" s="1" t="s">
        <v>218</v>
      </c>
      <c r="K42" s="80"/>
      <c r="N42" s="80"/>
      <c r="O42" s="80"/>
      <c r="P42" s="80" t="s">
        <v>219</v>
      </c>
      <c r="Q42" s="80"/>
      <c r="S42" s="80"/>
      <c r="T42" s="91"/>
      <c r="U42" s="15"/>
    </row>
    <row r="43" spans="1:26" ht="12" customHeight="1" x14ac:dyDescent="0.2">
      <c r="A43" s="80" t="s">
        <v>220</v>
      </c>
      <c r="E43" s="1" t="s">
        <v>221</v>
      </c>
      <c r="F43" s="80"/>
      <c r="J43" s="1" t="s">
        <v>222</v>
      </c>
      <c r="K43" s="80"/>
      <c r="N43" s="80"/>
      <c r="O43" s="80"/>
      <c r="P43" s="80" t="s">
        <v>223</v>
      </c>
      <c r="Q43" s="80"/>
      <c r="S43" s="80"/>
      <c r="T43" s="91"/>
      <c r="U43" s="15"/>
    </row>
    <row r="44" spans="1:26" ht="12" customHeight="1" x14ac:dyDescent="0.2">
      <c r="A44" s="1" t="s">
        <v>224</v>
      </c>
      <c r="E44" s="1" t="s">
        <v>225</v>
      </c>
      <c r="J44" s="1" t="s">
        <v>226</v>
      </c>
      <c r="P44" s="1" t="s">
        <v>227</v>
      </c>
      <c r="T44" s="15"/>
      <c r="U44" s="15"/>
    </row>
    <row r="45" spans="1:26" ht="12" customHeight="1" x14ac:dyDescent="0.2">
      <c r="A45" s="1" t="s">
        <v>228</v>
      </c>
      <c r="J45" s="1" t="s">
        <v>229</v>
      </c>
      <c r="P45" s="142" t="s">
        <v>9855</v>
      </c>
      <c r="T45" s="15"/>
      <c r="U45" s="15"/>
    </row>
    <row r="46" spans="1:26" ht="12" customHeight="1" x14ac:dyDescent="0.2">
      <c r="A46" s="1" t="s">
        <v>230</v>
      </c>
      <c r="J46" s="1" t="s">
        <v>231</v>
      </c>
      <c r="T46" s="15"/>
      <c r="U46" s="15"/>
    </row>
    <row r="47" spans="1:26" ht="12" customHeight="1" x14ac:dyDescent="0.2">
      <c r="A47" s="130" t="s">
        <v>9853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232</v>
      </c>
      <c r="S49" s="15"/>
      <c r="T49" s="15"/>
    </row>
    <row r="50" spans="1:20" ht="12" customHeight="1" x14ac:dyDescent="0.2">
      <c r="A50" s="1" t="s">
        <v>233</v>
      </c>
    </row>
    <row r="51" spans="1:20" ht="12" customHeight="1" x14ac:dyDescent="0.2">
      <c r="A51" s="8" t="s">
        <v>234</v>
      </c>
    </row>
    <row r="52" spans="1:20" ht="12" customHeight="1" x14ac:dyDescent="0.2">
      <c r="A52" s="1" t="s">
        <v>235</v>
      </c>
    </row>
    <row r="53" spans="1:20" ht="12" customHeight="1" x14ac:dyDescent="0.2">
      <c r="A53" s="1" t="s">
        <v>236</v>
      </c>
    </row>
    <row r="54" spans="1:20" ht="12" customHeight="1" x14ac:dyDescent="0.2">
      <c r="A54" s="1" t="s">
        <v>237</v>
      </c>
    </row>
    <row r="55" spans="1:20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16" workbookViewId="0">
      <selection activeCell="D44" sqref="D44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4937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4938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4939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4940</v>
      </c>
      <c r="B4" s="192"/>
      <c r="C4" s="192"/>
      <c r="D4" s="192"/>
      <c r="E4" s="192"/>
      <c r="F4" s="193"/>
      <c r="G4" s="177" t="s">
        <v>4941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4942</v>
      </c>
      <c r="B5" s="198" t="s">
        <v>4943</v>
      </c>
      <c r="C5" s="189" t="s">
        <v>4944</v>
      </c>
      <c r="D5" s="189" t="s">
        <v>4945</v>
      </c>
      <c r="E5" s="184" t="s">
        <v>4946</v>
      </c>
      <c r="F5" s="185" t="s">
        <v>4947</v>
      </c>
      <c r="G5" s="177" t="s">
        <v>4948</v>
      </c>
      <c r="H5" s="178"/>
      <c r="I5" s="179"/>
      <c r="J5" s="177" t="s">
        <v>4949</v>
      </c>
      <c r="K5" s="178"/>
      <c r="L5" s="179"/>
      <c r="M5" s="177" t="s">
        <v>4950</v>
      </c>
      <c r="N5" s="178"/>
      <c r="O5" s="179"/>
      <c r="P5" s="177" t="s">
        <v>4951</v>
      </c>
      <c r="Q5" s="178"/>
      <c r="R5" s="179"/>
      <c r="S5" s="177" t="s">
        <v>4952</v>
      </c>
      <c r="T5" s="178"/>
      <c r="U5" s="179"/>
      <c r="V5" s="177" t="s">
        <v>4953</v>
      </c>
      <c r="W5" s="178"/>
      <c r="X5" s="179"/>
      <c r="Y5" s="180" t="s">
        <v>4954</v>
      </c>
      <c r="Z5" s="182" t="s">
        <v>4955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4956</v>
      </c>
      <c r="H6" s="16" t="s">
        <v>4957</v>
      </c>
      <c r="I6" s="113" t="s">
        <v>4958</v>
      </c>
      <c r="J6" s="2" t="s">
        <v>4959</v>
      </c>
      <c r="K6" s="16" t="s">
        <v>4960</v>
      </c>
      <c r="L6" s="113" t="s">
        <v>4961</v>
      </c>
      <c r="M6" s="2" t="s">
        <v>4962</v>
      </c>
      <c r="N6" s="16" t="s">
        <v>4963</v>
      </c>
      <c r="O6" s="113" t="s">
        <v>4964</v>
      </c>
      <c r="P6" s="2" t="s">
        <v>4965</v>
      </c>
      <c r="Q6" s="16" t="s">
        <v>4966</v>
      </c>
      <c r="R6" s="113" t="s">
        <v>4967</v>
      </c>
      <c r="S6" s="2" t="s">
        <v>4968</v>
      </c>
      <c r="T6" s="16" t="s">
        <v>4969</v>
      </c>
      <c r="U6" s="113" t="s">
        <v>4970</v>
      </c>
      <c r="V6" s="2" t="s">
        <v>4971</v>
      </c>
      <c r="W6" s="16" t="s">
        <v>4972</v>
      </c>
      <c r="X6" s="17" t="s">
        <v>4973</v>
      </c>
      <c r="Y6" s="181"/>
      <c r="Z6" s="183"/>
    </row>
    <row r="7" spans="1:26" ht="13.5" customHeight="1" thickTop="1" thickBot="1" x14ac:dyDescent="0.25">
      <c r="A7" s="168" t="s">
        <v>4974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4975</v>
      </c>
      <c r="B8" s="54" t="s">
        <v>4976</v>
      </c>
      <c r="C8" s="55" t="s">
        <v>4977</v>
      </c>
      <c r="D8" s="55" t="s">
        <v>4978</v>
      </c>
      <c r="E8" s="55" t="s">
        <v>4979</v>
      </c>
      <c r="F8" s="56">
        <v>60</v>
      </c>
      <c r="G8" s="57">
        <v>2</v>
      </c>
      <c r="H8" s="58">
        <v>7</v>
      </c>
      <c r="I8" s="62" t="s">
        <v>4980</v>
      </c>
      <c r="J8" s="57">
        <v>2</v>
      </c>
      <c r="K8" s="58">
        <v>7</v>
      </c>
      <c r="L8" s="59" t="s">
        <v>4981</v>
      </c>
      <c r="M8" s="57">
        <v>2</v>
      </c>
      <c r="N8" s="58">
        <v>7</v>
      </c>
      <c r="O8" s="62" t="s">
        <v>4982</v>
      </c>
      <c r="P8" s="57">
        <v>2</v>
      </c>
      <c r="Q8" s="58">
        <v>7</v>
      </c>
      <c r="R8" s="59" t="s">
        <v>4983</v>
      </c>
      <c r="S8" s="57">
        <v>2</v>
      </c>
      <c r="T8" s="58">
        <v>7</v>
      </c>
      <c r="U8" s="62" t="s">
        <v>4984</v>
      </c>
      <c r="V8" s="57">
        <v>2</v>
      </c>
      <c r="W8" s="58">
        <v>7</v>
      </c>
      <c r="X8" s="59" t="s">
        <v>4985</v>
      </c>
      <c r="Y8" s="14">
        <f t="shared" ref="Y8:Y13" si="0">SUM(G8,J8,M8,P8,S8,V8)*15</f>
        <v>180</v>
      </c>
      <c r="Z8" s="25">
        <f t="shared" ref="Z8:Z13" si="1">SUM(H8,K8,N8,Q8,T8,W8)</f>
        <v>42</v>
      </c>
    </row>
    <row r="9" spans="1:26" ht="13.5" customHeight="1" x14ac:dyDescent="0.2">
      <c r="A9" s="48" t="s">
        <v>4986</v>
      </c>
      <c r="B9" s="49" t="s">
        <v>4987</v>
      </c>
      <c r="C9" s="50" t="s">
        <v>4988</v>
      </c>
      <c r="D9" s="50" t="s">
        <v>4989</v>
      </c>
      <c r="E9" s="50" t="s">
        <v>4990</v>
      </c>
      <c r="F9" s="51">
        <v>60</v>
      </c>
      <c r="G9" s="52">
        <v>2</v>
      </c>
      <c r="H9" s="46">
        <v>2</v>
      </c>
      <c r="I9" s="47" t="s">
        <v>4991</v>
      </c>
      <c r="J9" s="52">
        <v>2</v>
      </c>
      <c r="K9" s="46">
        <v>2</v>
      </c>
      <c r="L9" s="28" t="s">
        <v>4992</v>
      </c>
      <c r="M9" s="52">
        <v>2</v>
      </c>
      <c r="N9" s="46">
        <v>2</v>
      </c>
      <c r="O9" s="47" t="s">
        <v>4993</v>
      </c>
      <c r="P9" s="52">
        <v>2</v>
      </c>
      <c r="Q9" s="46">
        <v>2</v>
      </c>
      <c r="R9" s="28" t="s">
        <v>4994</v>
      </c>
      <c r="S9" s="52">
        <v>2</v>
      </c>
      <c r="T9" s="46">
        <v>2</v>
      </c>
      <c r="U9" s="47" t="s">
        <v>4995</v>
      </c>
      <c r="V9" s="52">
        <v>2</v>
      </c>
      <c r="W9" s="46">
        <v>2</v>
      </c>
      <c r="X9" s="28" t="s">
        <v>4996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76" t="s">
        <v>4997</v>
      </c>
      <c r="B10" s="77" t="s">
        <v>4998</v>
      </c>
      <c r="C10" s="78" t="s">
        <v>4999</v>
      </c>
      <c r="D10" s="78" t="s">
        <v>5000</v>
      </c>
      <c r="E10" s="78" t="s">
        <v>5001</v>
      </c>
      <c r="F10" s="79">
        <v>60</v>
      </c>
      <c r="G10" s="73">
        <v>2</v>
      </c>
      <c r="H10" s="74">
        <v>1</v>
      </c>
      <c r="I10" s="75" t="s">
        <v>5002</v>
      </c>
      <c r="J10" s="73">
        <v>2</v>
      </c>
      <c r="K10" s="74">
        <v>1</v>
      </c>
      <c r="L10" s="44" t="s">
        <v>5003</v>
      </c>
      <c r="M10" s="73">
        <v>2</v>
      </c>
      <c r="N10" s="74">
        <v>1</v>
      </c>
      <c r="O10" s="75" t="s">
        <v>5004</v>
      </c>
      <c r="P10" s="73">
        <v>2</v>
      </c>
      <c r="Q10" s="74">
        <v>1</v>
      </c>
      <c r="R10" s="44" t="s">
        <v>5005</v>
      </c>
      <c r="S10" s="73">
        <v>2</v>
      </c>
      <c r="T10" s="74">
        <v>1</v>
      </c>
      <c r="U10" s="75" t="s">
        <v>5006</v>
      </c>
      <c r="V10" s="73">
        <v>2</v>
      </c>
      <c r="W10" s="74">
        <v>1</v>
      </c>
      <c r="X10" s="44" t="s">
        <v>5007</v>
      </c>
      <c r="Y10" s="7">
        <f>SUM(G10,J10,M10,P10,S10,V10)*15</f>
        <v>180</v>
      </c>
      <c r="Z10" s="45">
        <f>SUM(H10,K10,N10,Q10,T10,W10)</f>
        <v>6</v>
      </c>
    </row>
    <row r="11" spans="1:26" ht="13.5" customHeight="1" x14ac:dyDescent="0.2">
      <c r="A11" s="76" t="s">
        <v>5008</v>
      </c>
      <c r="B11" s="77" t="s">
        <v>5009</v>
      </c>
      <c r="C11" s="78" t="s">
        <v>5010</v>
      </c>
      <c r="D11" s="78" t="s">
        <v>5011</v>
      </c>
      <c r="E11" s="78" t="s">
        <v>5012</v>
      </c>
      <c r="F11" s="79">
        <v>60</v>
      </c>
      <c r="G11" s="73">
        <v>1</v>
      </c>
      <c r="H11" s="74">
        <v>1</v>
      </c>
      <c r="I11" s="75" t="s">
        <v>5013</v>
      </c>
      <c r="J11" s="73">
        <v>1</v>
      </c>
      <c r="K11" s="74">
        <v>1</v>
      </c>
      <c r="L11" s="44" t="s">
        <v>5014</v>
      </c>
      <c r="M11" s="73">
        <v>1</v>
      </c>
      <c r="N11" s="74">
        <v>1</v>
      </c>
      <c r="O11" s="75" t="s">
        <v>5015</v>
      </c>
      <c r="P11" s="73">
        <v>1</v>
      </c>
      <c r="Q11" s="74">
        <v>1</v>
      </c>
      <c r="R11" s="44" t="s">
        <v>5016</v>
      </c>
      <c r="S11" s="73">
        <v>1</v>
      </c>
      <c r="T11" s="74">
        <v>1</v>
      </c>
      <c r="U11" s="75" t="s">
        <v>5017</v>
      </c>
      <c r="V11" s="73">
        <v>1</v>
      </c>
      <c r="W11" s="74">
        <v>1</v>
      </c>
      <c r="X11" s="44" t="s">
        <v>5018</v>
      </c>
      <c r="Y11" s="7">
        <f>SUM(G11,J11,M11,P11,S11,V11)*15</f>
        <v>90</v>
      </c>
      <c r="Z11" s="45">
        <f>SUM(H11,K11,N11,Q11,T11,W11)</f>
        <v>6</v>
      </c>
    </row>
    <row r="12" spans="1:26" ht="13.5" customHeight="1" x14ac:dyDescent="0.2">
      <c r="A12" s="48" t="s">
        <v>5019</v>
      </c>
      <c r="B12" s="49" t="s">
        <v>5020</v>
      </c>
      <c r="C12" s="50" t="s">
        <v>5021</v>
      </c>
      <c r="D12" s="50" t="s">
        <v>5022</v>
      </c>
      <c r="E12" s="50" t="s">
        <v>5023</v>
      </c>
      <c r="F12" s="51">
        <v>60</v>
      </c>
      <c r="G12" s="52">
        <v>2</v>
      </c>
      <c r="H12" s="46">
        <v>2</v>
      </c>
      <c r="I12" s="47" t="s">
        <v>5024</v>
      </c>
      <c r="J12" s="52">
        <v>2</v>
      </c>
      <c r="K12" s="46">
        <v>2</v>
      </c>
      <c r="L12" s="28" t="s">
        <v>5025</v>
      </c>
      <c r="M12" s="52">
        <v>2</v>
      </c>
      <c r="N12" s="46">
        <v>2</v>
      </c>
      <c r="O12" s="47" t="s">
        <v>5026</v>
      </c>
      <c r="P12" s="52">
        <v>2</v>
      </c>
      <c r="Q12" s="46">
        <v>2</v>
      </c>
      <c r="R12" s="28" t="s">
        <v>5027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5028</v>
      </c>
      <c r="B13" s="49" t="s">
        <v>5029</v>
      </c>
      <c r="C13" s="50" t="s">
        <v>5030</v>
      </c>
      <c r="D13" s="50" t="s">
        <v>5031</v>
      </c>
      <c r="E13" s="50" t="s">
        <v>5032</v>
      </c>
      <c r="F13" s="51">
        <v>60</v>
      </c>
      <c r="G13" s="52">
        <v>2</v>
      </c>
      <c r="H13" s="46">
        <v>1</v>
      </c>
      <c r="I13" s="47" t="s">
        <v>5033</v>
      </c>
      <c r="J13" s="52">
        <v>2</v>
      </c>
      <c r="K13" s="46">
        <v>1</v>
      </c>
      <c r="L13" s="28" t="s">
        <v>5034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2</v>
      </c>
    </row>
    <row r="14" spans="1:26" ht="13.5" customHeight="1" x14ac:dyDescent="0.2">
      <c r="A14" s="76" t="s">
        <v>5035</v>
      </c>
      <c r="B14" s="77" t="s">
        <v>5036</v>
      </c>
      <c r="C14" s="78" t="s">
        <v>5037</v>
      </c>
      <c r="D14" s="78" t="s">
        <v>5038</v>
      </c>
      <c r="E14" s="78" t="s">
        <v>5039</v>
      </c>
      <c r="F14" s="79">
        <v>45</v>
      </c>
      <c r="G14" s="73">
        <v>2</v>
      </c>
      <c r="H14" s="74">
        <v>2</v>
      </c>
      <c r="I14" s="75" t="s">
        <v>5040</v>
      </c>
      <c r="J14" s="73">
        <v>2</v>
      </c>
      <c r="K14" s="74">
        <v>2</v>
      </c>
      <c r="L14" s="44" t="s">
        <v>5041</v>
      </c>
      <c r="M14" s="73">
        <v>2</v>
      </c>
      <c r="N14" s="74">
        <v>2</v>
      </c>
      <c r="O14" s="75" t="s">
        <v>5042</v>
      </c>
      <c r="P14" s="73">
        <v>2</v>
      </c>
      <c r="Q14" s="74">
        <v>2</v>
      </c>
      <c r="R14" s="44" t="s">
        <v>5043</v>
      </c>
      <c r="S14" s="73"/>
      <c r="T14" s="74"/>
      <c r="U14" s="75"/>
      <c r="V14" s="73"/>
      <c r="W14" s="74"/>
      <c r="X14" s="44"/>
      <c r="Y14" s="7">
        <f>SUM(G14,J14,M14,P14,S14,V14)*15</f>
        <v>120</v>
      </c>
      <c r="Z14" s="45">
        <f>SUM(H14,K14,N14,Q14,T14,W14)</f>
        <v>8</v>
      </c>
    </row>
    <row r="15" spans="1:26" ht="13.5" customHeight="1" x14ac:dyDescent="0.2">
      <c r="A15" s="76" t="s">
        <v>5044</v>
      </c>
      <c r="B15" s="77" t="s">
        <v>5045</v>
      </c>
      <c r="C15" s="78" t="s">
        <v>5046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5047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5048</v>
      </c>
      <c r="B16" s="77" t="s">
        <v>5049</v>
      </c>
      <c r="C16" s="78" t="s">
        <v>5050</v>
      </c>
      <c r="D16" s="78" t="s">
        <v>5051</v>
      </c>
      <c r="E16" s="78" t="s">
        <v>5052</v>
      </c>
      <c r="F16" s="79">
        <v>45</v>
      </c>
      <c r="G16" s="73">
        <v>2</v>
      </c>
      <c r="H16" s="74">
        <v>2</v>
      </c>
      <c r="I16" s="75" t="s">
        <v>5053</v>
      </c>
      <c r="J16" s="73">
        <v>2</v>
      </c>
      <c r="K16" s="74">
        <v>2</v>
      </c>
      <c r="L16" s="44" t="s">
        <v>5054</v>
      </c>
      <c r="M16" s="73">
        <v>2</v>
      </c>
      <c r="N16" s="74">
        <v>2</v>
      </c>
      <c r="O16" s="75" t="s">
        <v>5055</v>
      </c>
      <c r="P16" s="73">
        <v>2</v>
      </c>
      <c r="Q16" s="74">
        <v>2</v>
      </c>
      <c r="R16" s="44" t="s">
        <v>5056</v>
      </c>
      <c r="S16" s="73">
        <v>1</v>
      </c>
      <c r="T16" s="74">
        <v>1</v>
      </c>
      <c r="U16" s="75" t="s">
        <v>5057</v>
      </c>
      <c r="V16" s="73">
        <v>1</v>
      </c>
      <c r="W16" s="74">
        <v>1</v>
      </c>
      <c r="X16" s="44" t="s">
        <v>5058</v>
      </c>
      <c r="Y16" s="7">
        <f t="shared" ref="Y16:Y20" si="2">SUM(G16,J16,M16,P16,S16,V16)*15</f>
        <v>150</v>
      </c>
      <c r="Z16" s="45">
        <f t="shared" ref="Z16:Z20" si="3">SUM(H16,K16,N16,Q16,T16,W16)</f>
        <v>10</v>
      </c>
    </row>
    <row r="17" spans="1:26" ht="13.5" customHeight="1" x14ac:dyDescent="0.2">
      <c r="A17" s="76" t="s">
        <v>5059</v>
      </c>
      <c r="B17" s="77" t="s">
        <v>5060</v>
      </c>
      <c r="C17" s="78" t="s">
        <v>5061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5062</v>
      </c>
      <c r="Y17" s="7">
        <f t="shared" si="2"/>
        <v>0</v>
      </c>
      <c r="Z17" s="45">
        <f t="shared" si="3"/>
        <v>1</v>
      </c>
    </row>
    <row r="18" spans="1:26" ht="13.5" customHeight="1" x14ac:dyDescent="0.2">
      <c r="A18" s="76" t="s">
        <v>5063</v>
      </c>
      <c r="B18" s="77" t="s">
        <v>5064</v>
      </c>
      <c r="C18" s="78" t="s">
        <v>5065</v>
      </c>
      <c r="D18" s="78" t="s">
        <v>5066</v>
      </c>
      <c r="E18" s="78" t="s">
        <v>5067</v>
      </c>
      <c r="F18" s="43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5068</v>
      </c>
      <c r="P18" s="73">
        <v>1</v>
      </c>
      <c r="Q18" s="74">
        <v>1</v>
      </c>
      <c r="R18" s="44" t="s">
        <v>5069</v>
      </c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2</v>
      </c>
    </row>
    <row r="19" spans="1:26" ht="13.5" customHeight="1" x14ac:dyDescent="0.2">
      <c r="A19" s="76" t="s">
        <v>5070</v>
      </c>
      <c r="B19" s="77" t="s">
        <v>5071</v>
      </c>
      <c r="C19" s="78" t="s">
        <v>5072</v>
      </c>
      <c r="D19" s="78" t="s">
        <v>5073</v>
      </c>
      <c r="E19" s="78" t="s">
        <v>5074</v>
      </c>
      <c r="F19" s="79" t="s">
        <v>5075</v>
      </c>
      <c r="G19" s="73">
        <v>0.5</v>
      </c>
      <c r="H19" s="74">
        <v>1</v>
      </c>
      <c r="I19" s="75" t="s">
        <v>5076</v>
      </c>
      <c r="J19" s="73">
        <v>0.5</v>
      </c>
      <c r="K19" s="74">
        <v>1</v>
      </c>
      <c r="L19" s="44" t="s">
        <v>5077</v>
      </c>
      <c r="M19" s="73">
        <v>0.5</v>
      </c>
      <c r="N19" s="74">
        <v>1</v>
      </c>
      <c r="O19" s="75" t="s">
        <v>5078</v>
      </c>
      <c r="P19" s="73">
        <v>0.5</v>
      </c>
      <c r="Q19" s="74">
        <v>1</v>
      </c>
      <c r="R19" s="44" t="s">
        <v>5079</v>
      </c>
      <c r="S19" s="73">
        <v>1</v>
      </c>
      <c r="T19" s="74">
        <v>1</v>
      </c>
      <c r="U19" s="75" t="s">
        <v>5080</v>
      </c>
      <c r="V19" s="73">
        <v>1</v>
      </c>
      <c r="W19" s="74">
        <v>1</v>
      </c>
      <c r="X19" s="44" t="s">
        <v>5081</v>
      </c>
      <c r="Y19" s="7">
        <f t="shared" si="2"/>
        <v>60</v>
      </c>
      <c r="Z19" s="45">
        <f t="shared" si="3"/>
        <v>6</v>
      </c>
    </row>
    <row r="20" spans="1:26" ht="13.5" customHeight="1" thickBot="1" x14ac:dyDescent="0.25">
      <c r="A20" s="76" t="s">
        <v>5082</v>
      </c>
      <c r="B20" s="77" t="s">
        <v>5083</v>
      </c>
      <c r="C20" s="78" t="s">
        <v>5084</v>
      </c>
      <c r="D20" s="78" t="s">
        <v>5085</v>
      </c>
      <c r="E20" s="78" t="s">
        <v>5086</v>
      </c>
      <c r="F20" s="79">
        <v>60</v>
      </c>
      <c r="G20" s="73">
        <v>0.5</v>
      </c>
      <c r="H20" s="74">
        <v>2</v>
      </c>
      <c r="I20" s="75" t="s">
        <v>5087</v>
      </c>
      <c r="J20" s="73">
        <v>0.5</v>
      </c>
      <c r="K20" s="74">
        <v>2</v>
      </c>
      <c r="L20" s="44" t="s">
        <v>5088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2"/>
        <v>15</v>
      </c>
      <c r="Z20" s="45">
        <f t="shared" si="3"/>
        <v>4</v>
      </c>
    </row>
    <row r="21" spans="1:26" ht="13.5" customHeight="1" x14ac:dyDescent="0.2">
      <c r="A21" s="64" t="s">
        <v>5089</v>
      </c>
      <c r="B21" s="65" t="s">
        <v>5090</v>
      </c>
      <c r="C21" s="66" t="s">
        <v>5091</v>
      </c>
      <c r="D21" s="66" t="s">
        <v>5092</v>
      </c>
      <c r="E21" s="66" t="s">
        <v>5093</v>
      </c>
      <c r="F21" s="67">
        <v>45</v>
      </c>
      <c r="G21" s="68">
        <v>1</v>
      </c>
      <c r="H21" s="69">
        <v>1</v>
      </c>
      <c r="I21" s="27" t="s">
        <v>5094</v>
      </c>
      <c r="J21" s="68">
        <v>1</v>
      </c>
      <c r="K21" s="69">
        <v>1</v>
      </c>
      <c r="L21" s="27" t="s">
        <v>5095</v>
      </c>
      <c r="M21" s="68">
        <v>1</v>
      </c>
      <c r="N21" s="69">
        <v>1</v>
      </c>
      <c r="O21" s="27" t="s">
        <v>5096</v>
      </c>
      <c r="P21" s="68">
        <v>1</v>
      </c>
      <c r="Q21" s="69">
        <v>1</v>
      </c>
      <c r="R21" s="27" t="s">
        <v>5097</v>
      </c>
      <c r="S21" s="68">
        <v>1</v>
      </c>
      <c r="T21" s="69">
        <v>1</v>
      </c>
      <c r="U21" s="27" t="s">
        <v>5098</v>
      </c>
      <c r="V21" s="68">
        <v>1</v>
      </c>
      <c r="W21" s="69">
        <v>1</v>
      </c>
      <c r="X21" s="27" t="s">
        <v>5099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5100</v>
      </c>
      <c r="B22" s="49" t="s">
        <v>5101</v>
      </c>
      <c r="C22" s="50" t="s">
        <v>5102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5103</v>
      </c>
      <c r="Y22" s="5">
        <f t="shared" ref="Y22:Y31" si="4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5104</v>
      </c>
      <c r="B23" s="49" t="s">
        <v>5105</v>
      </c>
      <c r="C23" s="50" t="s">
        <v>5106</v>
      </c>
      <c r="D23" s="50" t="s">
        <v>5107</v>
      </c>
      <c r="E23" s="50" t="s">
        <v>5108</v>
      </c>
      <c r="F23" s="51">
        <v>45</v>
      </c>
      <c r="G23" s="52">
        <v>2</v>
      </c>
      <c r="H23" s="46">
        <v>2</v>
      </c>
      <c r="I23" s="28" t="s">
        <v>5109</v>
      </c>
      <c r="J23" s="52">
        <v>2</v>
      </c>
      <c r="K23" s="46">
        <v>2</v>
      </c>
      <c r="L23" s="28" t="s">
        <v>5110</v>
      </c>
      <c r="M23" s="52">
        <v>2</v>
      </c>
      <c r="N23" s="46">
        <v>2</v>
      </c>
      <c r="O23" s="28" t="s">
        <v>5111</v>
      </c>
      <c r="P23" s="52">
        <v>2</v>
      </c>
      <c r="Q23" s="46">
        <v>2</v>
      </c>
      <c r="R23" s="28" t="s">
        <v>5112</v>
      </c>
      <c r="S23" s="52">
        <v>2</v>
      </c>
      <c r="T23" s="46">
        <v>2</v>
      </c>
      <c r="U23" s="28" t="s">
        <v>5113</v>
      </c>
      <c r="V23" s="52">
        <v>2</v>
      </c>
      <c r="W23" s="46">
        <v>2</v>
      </c>
      <c r="X23" s="28" t="s">
        <v>5114</v>
      </c>
      <c r="Y23" s="5">
        <f t="shared" si="4"/>
        <v>180</v>
      </c>
      <c r="Z23" s="19">
        <f t="shared" ref="Z23:Z31" si="5">SUM(H23,K23,N23,Q23,T23,W23)</f>
        <v>12</v>
      </c>
    </row>
    <row r="24" spans="1:26" ht="13.5" customHeight="1" x14ac:dyDescent="0.2">
      <c r="A24" s="48" t="s">
        <v>5115</v>
      </c>
      <c r="B24" s="49" t="s">
        <v>5116</v>
      </c>
      <c r="C24" s="50" t="s">
        <v>5117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5118</v>
      </c>
      <c r="Y24" s="5">
        <f t="shared" si="4"/>
        <v>0</v>
      </c>
      <c r="Z24" s="19">
        <f t="shared" si="5"/>
        <v>1</v>
      </c>
    </row>
    <row r="25" spans="1:26" ht="13.5" customHeight="1" x14ac:dyDescent="0.2">
      <c r="A25" s="48" t="s">
        <v>5119</v>
      </c>
      <c r="B25" s="49" t="s">
        <v>5120</v>
      </c>
      <c r="C25" s="50"/>
      <c r="D25" s="50" t="s">
        <v>5121</v>
      </c>
      <c r="E25" s="50" t="s">
        <v>5122</v>
      </c>
      <c r="F25" s="51">
        <v>45</v>
      </c>
      <c r="G25" s="52">
        <v>2</v>
      </c>
      <c r="H25" s="46">
        <v>2</v>
      </c>
      <c r="I25" s="28" t="s">
        <v>5123</v>
      </c>
      <c r="J25" s="52">
        <v>2</v>
      </c>
      <c r="K25" s="46">
        <v>2</v>
      </c>
      <c r="L25" s="28" t="s">
        <v>5124</v>
      </c>
      <c r="M25" s="52">
        <v>2</v>
      </c>
      <c r="N25" s="46">
        <v>2</v>
      </c>
      <c r="O25" s="28" t="s">
        <v>5125</v>
      </c>
      <c r="P25" s="52">
        <v>2</v>
      </c>
      <c r="Q25" s="46">
        <v>2</v>
      </c>
      <c r="R25" s="28" t="s">
        <v>5126</v>
      </c>
      <c r="S25" s="52">
        <v>2</v>
      </c>
      <c r="T25" s="46">
        <v>2</v>
      </c>
      <c r="U25" s="28" t="s">
        <v>5127</v>
      </c>
      <c r="V25" s="52">
        <v>2</v>
      </c>
      <c r="W25" s="46">
        <v>2</v>
      </c>
      <c r="X25" s="28" t="s">
        <v>5128</v>
      </c>
      <c r="Y25" s="5">
        <f t="shared" si="4"/>
        <v>180</v>
      </c>
      <c r="Z25" s="19">
        <f t="shared" si="5"/>
        <v>12</v>
      </c>
    </row>
    <row r="26" spans="1:26" ht="13.5" customHeight="1" x14ac:dyDescent="0.2">
      <c r="A26" s="48" t="s">
        <v>5129</v>
      </c>
      <c r="B26" s="49" t="s">
        <v>5130</v>
      </c>
      <c r="C26" s="50" t="s">
        <v>5131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5132</v>
      </c>
      <c r="Y26" s="5">
        <f t="shared" si="4"/>
        <v>0</v>
      </c>
      <c r="Z26" s="19">
        <f t="shared" si="5"/>
        <v>1</v>
      </c>
    </row>
    <row r="27" spans="1:26" ht="13.5" customHeight="1" x14ac:dyDescent="0.2">
      <c r="A27" s="48" t="s">
        <v>5133</v>
      </c>
      <c r="B27" s="49" t="s">
        <v>5134</v>
      </c>
      <c r="C27" s="50"/>
      <c r="D27" s="50" t="s">
        <v>5135</v>
      </c>
      <c r="E27" s="50" t="s">
        <v>5136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5137</v>
      </c>
      <c r="Y27" s="5">
        <f t="shared" si="4"/>
        <v>15</v>
      </c>
      <c r="Z27" s="19">
        <f t="shared" si="5"/>
        <v>2</v>
      </c>
    </row>
    <row r="28" spans="1:26" ht="13.5" customHeight="1" x14ac:dyDescent="0.2">
      <c r="A28" s="48" t="s">
        <v>5138</v>
      </c>
      <c r="B28" s="49" t="s">
        <v>5139</v>
      </c>
      <c r="C28" s="50" t="s">
        <v>5140</v>
      </c>
      <c r="D28" s="50" t="s">
        <v>5141</v>
      </c>
      <c r="E28" s="50" t="s">
        <v>5142</v>
      </c>
      <c r="F28" s="51">
        <v>45</v>
      </c>
      <c r="G28" s="52">
        <v>1</v>
      </c>
      <c r="H28" s="46">
        <v>2</v>
      </c>
      <c r="I28" s="28" t="s">
        <v>5143</v>
      </c>
      <c r="J28" s="52">
        <v>1</v>
      </c>
      <c r="K28" s="46">
        <v>2</v>
      </c>
      <c r="L28" s="28" t="s">
        <v>5144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30</v>
      </c>
      <c r="Z28" s="19">
        <f t="shared" si="5"/>
        <v>4</v>
      </c>
    </row>
    <row r="29" spans="1:26" ht="13.5" customHeight="1" x14ac:dyDescent="0.2">
      <c r="A29" s="48" t="s">
        <v>5145</v>
      </c>
      <c r="B29" s="49" t="s">
        <v>5146</v>
      </c>
      <c r="C29" s="50"/>
      <c r="D29" s="50" t="s">
        <v>5147</v>
      </c>
      <c r="E29" s="50" t="s">
        <v>5148</v>
      </c>
      <c r="F29" s="51">
        <v>45</v>
      </c>
      <c r="G29" s="52">
        <v>1</v>
      </c>
      <c r="H29" s="46">
        <v>1</v>
      </c>
      <c r="I29" s="28" t="s">
        <v>5149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15</v>
      </c>
      <c r="Z29" s="19">
        <f t="shared" si="5"/>
        <v>1</v>
      </c>
    </row>
    <row r="30" spans="1:26" ht="13.5" customHeight="1" x14ac:dyDescent="0.2">
      <c r="A30" s="48" t="s">
        <v>5150</v>
      </c>
      <c r="B30" s="49" t="s">
        <v>5151</v>
      </c>
      <c r="C30" s="50" t="s">
        <v>5152</v>
      </c>
      <c r="D30" s="50" t="s">
        <v>5153</v>
      </c>
      <c r="E30" s="50" t="s">
        <v>5154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5155</v>
      </c>
      <c r="V30" s="52">
        <v>1</v>
      </c>
      <c r="W30" s="46">
        <v>1</v>
      </c>
      <c r="X30" s="28" t="s">
        <v>5156</v>
      </c>
      <c r="Y30" s="5">
        <f t="shared" si="4"/>
        <v>30</v>
      </c>
      <c r="Z30" s="19">
        <f t="shared" si="5"/>
        <v>2</v>
      </c>
    </row>
    <row r="31" spans="1:26" ht="13.5" customHeight="1" thickBot="1" x14ac:dyDescent="0.25">
      <c r="A31" s="48" t="s">
        <v>5157</v>
      </c>
      <c r="B31" s="49" t="s">
        <v>5158</v>
      </c>
      <c r="C31" s="50"/>
      <c r="D31" s="50" t="s">
        <v>5159</v>
      </c>
      <c r="E31" s="50" t="s">
        <v>5160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5161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thickTop="1" thickBot="1" x14ac:dyDescent="0.25">
      <c r="A32" s="171" t="s">
        <v>5162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</row>
    <row r="33" spans="1:26" ht="13.5" customHeight="1" x14ac:dyDescent="0.2">
      <c r="A33" s="48" t="s">
        <v>5163</v>
      </c>
      <c r="B33" s="49" t="s">
        <v>5164</v>
      </c>
      <c r="C33" s="50" t="s">
        <v>9875</v>
      </c>
      <c r="D33" s="50" t="s">
        <v>5165</v>
      </c>
      <c r="E33" s="50" t="s">
        <v>5166</v>
      </c>
      <c r="F33" s="51">
        <v>60</v>
      </c>
      <c r="G33" s="52">
        <v>0.5</v>
      </c>
      <c r="H33" s="46">
        <v>2</v>
      </c>
      <c r="I33" s="47" t="s">
        <v>5167</v>
      </c>
      <c r="J33" s="52">
        <v>0.5</v>
      </c>
      <c r="K33" s="46">
        <v>2</v>
      </c>
      <c r="L33" s="28" t="s">
        <v>5168</v>
      </c>
      <c r="M33" s="52">
        <v>0.5</v>
      </c>
      <c r="N33" s="46">
        <v>2</v>
      </c>
      <c r="O33" s="47" t="s">
        <v>5169</v>
      </c>
      <c r="P33" s="52">
        <v>0.5</v>
      </c>
      <c r="Q33" s="46">
        <v>2</v>
      </c>
      <c r="R33" s="28" t="s">
        <v>5170</v>
      </c>
      <c r="S33" s="52">
        <v>0.5</v>
      </c>
      <c r="T33" s="46">
        <v>2</v>
      </c>
      <c r="U33" s="47" t="s">
        <v>5171</v>
      </c>
      <c r="V33" s="52">
        <v>0.5</v>
      </c>
      <c r="W33" s="46">
        <v>2</v>
      </c>
      <c r="X33" s="28" t="s">
        <v>5172</v>
      </c>
      <c r="Y33" s="6">
        <f t="shared" ref="Y33" si="6">SUM(G33,J33,M33,P33,S33,V33)*15</f>
        <v>45</v>
      </c>
      <c r="Z33" s="19">
        <f t="shared" ref="Z33" si="7">SUM(H33,K33,N33,Q33,T33,W33)</f>
        <v>12</v>
      </c>
    </row>
    <row r="34" spans="1:26" ht="13.5" customHeight="1" thickBot="1" x14ac:dyDescent="0.25">
      <c r="A34" s="48" t="s">
        <v>5173</v>
      </c>
      <c r="B34" s="49" t="s">
        <v>5174</v>
      </c>
      <c r="C34" s="50" t="s">
        <v>9875</v>
      </c>
      <c r="D34" s="50" t="s">
        <v>5175</v>
      </c>
      <c r="E34" s="50" t="s">
        <v>5176</v>
      </c>
      <c r="F34" s="51">
        <v>60</v>
      </c>
      <c r="G34" s="52">
        <v>0.5</v>
      </c>
      <c r="H34" s="46">
        <v>2</v>
      </c>
      <c r="I34" s="47" t="s">
        <v>5177</v>
      </c>
      <c r="J34" s="52">
        <v>0.5</v>
      </c>
      <c r="K34" s="46">
        <v>2</v>
      </c>
      <c r="L34" s="28" t="s">
        <v>5178</v>
      </c>
      <c r="M34" s="52">
        <v>0.5</v>
      </c>
      <c r="N34" s="46">
        <v>2</v>
      </c>
      <c r="O34" s="47" t="s">
        <v>5179</v>
      </c>
      <c r="P34" s="52">
        <v>0.5</v>
      </c>
      <c r="Q34" s="46">
        <v>2</v>
      </c>
      <c r="R34" s="28" t="s">
        <v>5180</v>
      </c>
      <c r="S34" s="52">
        <v>0.5</v>
      </c>
      <c r="T34" s="46">
        <v>2</v>
      </c>
      <c r="U34" s="47" t="s">
        <v>5181</v>
      </c>
      <c r="V34" s="52">
        <v>0.5</v>
      </c>
      <c r="W34" s="46">
        <v>2</v>
      </c>
      <c r="X34" s="28" t="s">
        <v>5182</v>
      </c>
      <c r="Y34" s="6">
        <f>SUM(G34,J34,M34,P34,S34,V34)*15</f>
        <v>45</v>
      </c>
      <c r="Z34" s="19">
        <f>SUM(H34,K34,N34,Q34,T34,W34)</f>
        <v>12</v>
      </c>
    </row>
    <row r="35" spans="1:26" ht="13.5" customHeight="1" thickTop="1" thickBot="1" x14ac:dyDescent="0.25">
      <c r="A35" s="171" t="s">
        <v>5183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1"/>
    </row>
    <row r="36" spans="1:26" ht="13.5" customHeight="1" thickBot="1" x14ac:dyDescent="0.25">
      <c r="A36" s="144" t="s">
        <v>9857</v>
      </c>
      <c r="B36" s="128" t="s">
        <v>5184</v>
      </c>
      <c r="C36" s="99"/>
      <c r="D36" s="99"/>
      <c r="E36" s="99"/>
      <c r="F36" s="100"/>
      <c r="G36" s="101"/>
      <c r="H36" s="102"/>
      <c r="I36" s="103"/>
      <c r="J36" s="101"/>
      <c r="K36" s="102"/>
      <c r="L36" s="104"/>
      <c r="M36" s="101"/>
      <c r="N36" s="102">
        <v>4</v>
      </c>
      <c r="O36" s="103"/>
      <c r="P36" s="101"/>
      <c r="Q36" s="102">
        <v>2</v>
      </c>
      <c r="R36" s="104"/>
      <c r="S36" s="101"/>
      <c r="T36" s="102">
        <v>5</v>
      </c>
      <c r="U36" s="103"/>
      <c r="V36" s="101"/>
      <c r="W36" s="102"/>
      <c r="X36" s="104"/>
      <c r="Y36" s="105">
        <f>SUM(G36,J36,M36,P36,S36,V36)*15</f>
        <v>0</v>
      </c>
      <c r="Z36" s="106">
        <f>SUM(H36,K36,N36,Q36,T36,W36)</f>
        <v>11</v>
      </c>
    </row>
    <row r="37" spans="1:26" ht="13.5" customHeight="1" thickTop="1" thickBot="1" x14ac:dyDescent="0.25">
      <c r="A37" s="93" t="s">
        <v>5185</v>
      </c>
      <c r="B37" s="94" t="s">
        <v>5186</v>
      </c>
      <c r="C37" s="95"/>
      <c r="D37" s="95"/>
      <c r="E37" s="95" t="s">
        <v>5187</v>
      </c>
      <c r="F37" s="96"/>
      <c r="G37" s="29"/>
      <c r="H37" s="30"/>
      <c r="I37" s="31"/>
      <c r="J37" s="29"/>
      <c r="K37" s="30"/>
      <c r="L37" s="31"/>
      <c r="M37" s="29"/>
      <c r="N37" s="30"/>
      <c r="O37" s="31"/>
      <c r="P37" s="29"/>
      <c r="Q37" s="30"/>
      <c r="R37" s="31"/>
      <c r="S37" s="29">
        <v>0</v>
      </c>
      <c r="T37" s="30">
        <v>3</v>
      </c>
      <c r="U37" s="31" t="s">
        <v>5188</v>
      </c>
      <c r="V37" s="29">
        <v>0</v>
      </c>
      <c r="W37" s="30">
        <v>3</v>
      </c>
      <c r="X37" s="31" t="s">
        <v>5189</v>
      </c>
      <c r="Y37" s="32">
        <f>SUM(G37,J37,M37,P37,S37,V37)*15</f>
        <v>0</v>
      </c>
      <c r="Z37" s="33">
        <f>SUM(H37,K37,N37,Q37,T37,W37)</f>
        <v>6</v>
      </c>
    </row>
    <row r="38" spans="1:26" ht="13.5" customHeight="1" thickTop="1" thickBot="1" x14ac:dyDescent="0.25">
      <c r="A38" s="174" t="s">
        <v>5190</v>
      </c>
      <c r="B38" s="175"/>
      <c r="C38" s="175"/>
      <c r="D38" s="175"/>
      <c r="E38" s="175"/>
      <c r="F38" s="176"/>
      <c r="G38" s="20">
        <f>SUM(G8:G33,G36,G37)</f>
        <v>23.5</v>
      </c>
      <c r="H38" s="21">
        <f t="shared" ref="H38:Z38" si="8">SUM(H8:H33,H36,H37)</f>
        <v>31</v>
      </c>
      <c r="I38" s="22"/>
      <c r="J38" s="20">
        <f t="shared" si="8"/>
        <v>22.5</v>
      </c>
      <c r="K38" s="21">
        <f t="shared" si="8"/>
        <v>30</v>
      </c>
      <c r="L38" s="22"/>
      <c r="M38" s="20">
        <f t="shared" si="8"/>
        <v>21</v>
      </c>
      <c r="N38" s="21">
        <f t="shared" si="8"/>
        <v>31</v>
      </c>
      <c r="O38" s="22"/>
      <c r="P38" s="20">
        <f t="shared" si="8"/>
        <v>20</v>
      </c>
      <c r="Q38" s="21">
        <f t="shared" si="8"/>
        <v>29</v>
      </c>
      <c r="R38" s="22"/>
      <c r="S38" s="20">
        <f t="shared" si="8"/>
        <v>15.5</v>
      </c>
      <c r="T38" s="21">
        <f t="shared" si="8"/>
        <v>29</v>
      </c>
      <c r="U38" s="22"/>
      <c r="V38" s="20">
        <f t="shared" si="8"/>
        <v>16.5</v>
      </c>
      <c r="W38" s="21">
        <f t="shared" si="8"/>
        <v>30</v>
      </c>
      <c r="X38" s="22"/>
      <c r="Y38" s="23">
        <f t="shared" si="8"/>
        <v>1785</v>
      </c>
      <c r="Z38" s="24">
        <f t="shared" si="8"/>
        <v>180</v>
      </c>
    </row>
    <row r="39" spans="1:26" ht="13.5" customHeight="1" thickTop="1" x14ac:dyDescent="0.2"/>
    <row r="40" spans="1:26" ht="12" customHeight="1" x14ac:dyDescent="0.2">
      <c r="A40" s="1" t="s">
        <v>214</v>
      </c>
      <c r="U40" s="91"/>
    </row>
    <row r="41" spans="1:26" ht="12" customHeight="1" x14ac:dyDescent="0.2">
      <c r="A41" s="129" t="s">
        <v>9852</v>
      </c>
      <c r="U41" s="91"/>
    </row>
    <row r="42" spans="1:26" ht="12" customHeight="1" x14ac:dyDescent="0.2">
      <c r="U42" s="15"/>
    </row>
    <row r="43" spans="1:26" ht="12" customHeight="1" x14ac:dyDescent="0.2">
      <c r="A43" s="92" t="s">
        <v>215</v>
      </c>
      <c r="U43" s="15"/>
    </row>
    <row r="44" spans="1:26" ht="12" customHeight="1" x14ac:dyDescent="0.2">
      <c r="A44" s="80" t="s">
        <v>216</v>
      </c>
      <c r="E44" s="1" t="s">
        <v>217</v>
      </c>
      <c r="F44" s="80"/>
      <c r="J44" s="1" t="s">
        <v>218</v>
      </c>
      <c r="K44" s="80"/>
      <c r="N44" s="80"/>
      <c r="O44" s="80"/>
      <c r="P44" s="80" t="s">
        <v>219</v>
      </c>
      <c r="Q44" s="80"/>
      <c r="S44" s="80"/>
      <c r="T44" s="91"/>
      <c r="U44" s="15"/>
    </row>
    <row r="45" spans="1:26" ht="12" customHeight="1" x14ac:dyDescent="0.2">
      <c r="A45" s="80" t="s">
        <v>220</v>
      </c>
      <c r="E45" s="1" t="s">
        <v>221</v>
      </c>
      <c r="F45" s="80"/>
      <c r="J45" s="1" t="s">
        <v>222</v>
      </c>
      <c r="K45" s="80"/>
      <c r="N45" s="80"/>
      <c r="O45" s="80"/>
      <c r="P45" s="80" t="s">
        <v>223</v>
      </c>
      <c r="Q45" s="80"/>
      <c r="S45" s="80"/>
      <c r="T45" s="91"/>
      <c r="U45" s="15"/>
    </row>
    <row r="46" spans="1:26" ht="12" customHeight="1" x14ac:dyDescent="0.2">
      <c r="A46" s="1" t="s">
        <v>224</v>
      </c>
      <c r="E46" s="1" t="s">
        <v>225</v>
      </c>
      <c r="J46" s="1" t="s">
        <v>226</v>
      </c>
      <c r="P46" s="1" t="s">
        <v>227</v>
      </c>
      <c r="T46" s="15"/>
      <c r="U46" s="15"/>
    </row>
    <row r="47" spans="1:26" ht="12" customHeight="1" x14ac:dyDescent="0.2">
      <c r="A47" s="1" t="s">
        <v>228</v>
      </c>
      <c r="J47" s="1" t="s">
        <v>229</v>
      </c>
      <c r="P47" s="142" t="s">
        <v>9855</v>
      </c>
      <c r="T47" s="15"/>
      <c r="U47" s="15"/>
    </row>
    <row r="48" spans="1:26" ht="12" customHeight="1" x14ac:dyDescent="0.2">
      <c r="A48" s="1" t="s">
        <v>230</v>
      </c>
      <c r="J48" s="1" t="s">
        <v>231</v>
      </c>
      <c r="T48" s="15"/>
      <c r="U48" s="15"/>
    </row>
    <row r="49" spans="1:21" s="1" customFormat="1" ht="12" customHeight="1" x14ac:dyDescent="0.2">
      <c r="A49" s="130" t="s">
        <v>9853</v>
      </c>
      <c r="R49" s="15"/>
      <c r="T49" s="15"/>
      <c r="U49" s="15"/>
    </row>
    <row r="50" spans="1:21" s="1" customFormat="1" ht="12" customHeight="1" x14ac:dyDescent="0.2">
      <c r="T50" s="15"/>
      <c r="U50" s="15"/>
    </row>
    <row r="51" spans="1:21" s="1" customFormat="1" ht="12" customHeight="1" x14ac:dyDescent="0.2">
      <c r="A51" s="92" t="s">
        <v>5191</v>
      </c>
      <c r="S51" s="15"/>
      <c r="T51" s="15"/>
    </row>
    <row r="52" spans="1:21" s="1" customFormat="1" ht="12" customHeight="1" x14ac:dyDescent="0.2">
      <c r="A52" s="1" t="s">
        <v>1136</v>
      </c>
    </row>
    <row r="53" spans="1:21" s="1" customFormat="1" ht="12" customHeight="1" x14ac:dyDescent="0.2">
      <c r="A53" s="8" t="s">
        <v>5192</v>
      </c>
    </row>
    <row r="54" spans="1:21" s="1" customFormat="1" ht="12" customHeight="1" x14ac:dyDescent="0.2">
      <c r="A54" s="1" t="s">
        <v>5193</v>
      </c>
    </row>
    <row r="55" spans="1:21" s="1" customFormat="1" x14ac:dyDescent="0.2">
      <c r="A55" s="1" t="s">
        <v>9856</v>
      </c>
    </row>
    <row r="56" spans="1:21" s="1" customFormat="1" ht="12" customHeight="1" x14ac:dyDescent="0.2">
      <c r="A56" s="129" t="s">
        <v>9858</v>
      </c>
    </row>
    <row r="57" spans="1:21" s="1" customFormat="1" ht="12" customHeight="1" x14ac:dyDescent="0.2">
      <c r="A57" s="129" t="s">
        <v>9859</v>
      </c>
    </row>
    <row r="58" spans="1:21" ht="13.5" customHeight="1" x14ac:dyDescent="0.2"/>
  </sheetData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5:Z35"/>
    <mergeCell ref="A38:F38"/>
    <mergeCell ref="A32:Z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5194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5195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5196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5197</v>
      </c>
      <c r="B4" s="192"/>
      <c r="C4" s="192"/>
      <c r="D4" s="192"/>
      <c r="E4" s="192"/>
      <c r="F4" s="193"/>
      <c r="G4" s="177" t="s">
        <v>5198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5199</v>
      </c>
      <c r="B5" s="198" t="s">
        <v>5200</v>
      </c>
      <c r="C5" s="189" t="s">
        <v>5201</v>
      </c>
      <c r="D5" s="189" t="s">
        <v>5202</v>
      </c>
      <c r="E5" s="184" t="s">
        <v>5203</v>
      </c>
      <c r="F5" s="185" t="s">
        <v>5204</v>
      </c>
      <c r="G5" s="177" t="s">
        <v>5205</v>
      </c>
      <c r="H5" s="178"/>
      <c r="I5" s="179"/>
      <c r="J5" s="177" t="s">
        <v>5206</v>
      </c>
      <c r="K5" s="178"/>
      <c r="L5" s="179"/>
      <c r="M5" s="177" t="s">
        <v>5207</v>
      </c>
      <c r="N5" s="178"/>
      <c r="O5" s="179"/>
      <c r="P5" s="177" t="s">
        <v>5208</v>
      </c>
      <c r="Q5" s="178"/>
      <c r="R5" s="179"/>
      <c r="S5" s="177" t="s">
        <v>5209</v>
      </c>
      <c r="T5" s="178"/>
      <c r="U5" s="179"/>
      <c r="V5" s="177" t="s">
        <v>5210</v>
      </c>
      <c r="W5" s="178"/>
      <c r="X5" s="179"/>
      <c r="Y5" s="180" t="s">
        <v>5211</v>
      </c>
      <c r="Z5" s="182" t="s">
        <v>5212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5213</v>
      </c>
      <c r="H6" s="16" t="s">
        <v>5214</v>
      </c>
      <c r="I6" s="113" t="s">
        <v>5215</v>
      </c>
      <c r="J6" s="2" t="s">
        <v>5216</v>
      </c>
      <c r="K6" s="16" t="s">
        <v>5217</v>
      </c>
      <c r="L6" s="113" t="s">
        <v>5218</v>
      </c>
      <c r="M6" s="2" t="s">
        <v>5219</v>
      </c>
      <c r="N6" s="16" t="s">
        <v>5220</v>
      </c>
      <c r="O6" s="113" t="s">
        <v>5221</v>
      </c>
      <c r="P6" s="2" t="s">
        <v>5222</v>
      </c>
      <c r="Q6" s="16" t="s">
        <v>5223</v>
      </c>
      <c r="R6" s="113" t="s">
        <v>5224</v>
      </c>
      <c r="S6" s="2" t="s">
        <v>5225</v>
      </c>
      <c r="T6" s="16" t="s">
        <v>5226</v>
      </c>
      <c r="U6" s="113" t="s">
        <v>5227</v>
      </c>
      <c r="V6" s="2" t="s">
        <v>5228</v>
      </c>
      <c r="W6" s="16" t="s">
        <v>5229</v>
      </c>
      <c r="X6" s="17" t="s">
        <v>5230</v>
      </c>
      <c r="Y6" s="181"/>
      <c r="Z6" s="183"/>
    </row>
    <row r="7" spans="1:26" ht="13.5" customHeight="1" thickTop="1" thickBot="1" x14ac:dyDescent="0.25">
      <c r="A7" s="168" t="s">
        <v>5231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5232</v>
      </c>
      <c r="B8" s="54" t="s">
        <v>5233</v>
      </c>
      <c r="C8" s="55" t="s">
        <v>5234</v>
      </c>
      <c r="D8" s="55" t="s">
        <v>5235</v>
      </c>
      <c r="E8" s="55" t="s">
        <v>5236</v>
      </c>
      <c r="F8" s="56">
        <v>60</v>
      </c>
      <c r="G8" s="57">
        <v>2</v>
      </c>
      <c r="H8" s="58">
        <v>7</v>
      </c>
      <c r="I8" s="62" t="s">
        <v>5237</v>
      </c>
      <c r="J8" s="57">
        <v>2</v>
      </c>
      <c r="K8" s="58">
        <v>7</v>
      </c>
      <c r="L8" s="59" t="s">
        <v>5238</v>
      </c>
      <c r="M8" s="57">
        <v>2</v>
      </c>
      <c r="N8" s="58">
        <v>7</v>
      </c>
      <c r="O8" s="62" t="s">
        <v>5239</v>
      </c>
      <c r="P8" s="57">
        <v>2</v>
      </c>
      <c r="Q8" s="58">
        <v>7</v>
      </c>
      <c r="R8" s="59" t="s">
        <v>5240</v>
      </c>
      <c r="S8" s="57">
        <v>2</v>
      </c>
      <c r="T8" s="58">
        <v>7</v>
      </c>
      <c r="U8" s="62" t="s">
        <v>5241</v>
      </c>
      <c r="V8" s="57">
        <v>2</v>
      </c>
      <c r="W8" s="58">
        <v>7</v>
      </c>
      <c r="X8" s="59" t="s">
        <v>5242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5243</v>
      </c>
      <c r="B9" s="54" t="s">
        <v>5244</v>
      </c>
      <c r="C9" s="55" t="s">
        <v>5245</v>
      </c>
      <c r="D9" s="55" t="s">
        <v>5246</v>
      </c>
      <c r="E9" s="55" t="s">
        <v>5247</v>
      </c>
      <c r="F9" s="56">
        <v>60</v>
      </c>
      <c r="G9" s="57">
        <v>0.5</v>
      </c>
      <c r="H9" s="58">
        <v>2</v>
      </c>
      <c r="I9" s="62" t="s">
        <v>5248</v>
      </c>
      <c r="J9" s="57">
        <v>0.5</v>
      </c>
      <c r="K9" s="58">
        <v>2</v>
      </c>
      <c r="L9" s="59" t="s">
        <v>5249</v>
      </c>
      <c r="M9" s="57">
        <v>0.5</v>
      </c>
      <c r="N9" s="58">
        <v>2</v>
      </c>
      <c r="O9" s="62" t="s">
        <v>5250</v>
      </c>
      <c r="P9" s="57">
        <v>0.5</v>
      </c>
      <c r="Q9" s="58">
        <v>2</v>
      </c>
      <c r="R9" s="59" t="s">
        <v>5251</v>
      </c>
      <c r="S9" s="57">
        <v>0.5</v>
      </c>
      <c r="T9" s="58">
        <v>2</v>
      </c>
      <c r="U9" s="62" t="s">
        <v>5252</v>
      </c>
      <c r="V9" s="57">
        <v>0.5</v>
      </c>
      <c r="W9" s="58">
        <v>2</v>
      </c>
      <c r="X9" s="59" t="s">
        <v>5253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5254</v>
      </c>
      <c r="B10" s="49" t="s">
        <v>5255</v>
      </c>
      <c r="C10" s="50" t="s">
        <v>5256</v>
      </c>
      <c r="D10" s="50" t="s">
        <v>5257</v>
      </c>
      <c r="E10" s="50" t="s">
        <v>5258</v>
      </c>
      <c r="F10" s="51">
        <v>60</v>
      </c>
      <c r="G10" s="52">
        <v>2</v>
      </c>
      <c r="H10" s="46">
        <v>2</v>
      </c>
      <c r="I10" s="47" t="s">
        <v>5259</v>
      </c>
      <c r="J10" s="52">
        <v>2</v>
      </c>
      <c r="K10" s="46">
        <v>2</v>
      </c>
      <c r="L10" s="28" t="s">
        <v>5260</v>
      </c>
      <c r="M10" s="52">
        <v>2</v>
      </c>
      <c r="N10" s="46">
        <v>2</v>
      </c>
      <c r="O10" s="47" t="s">
        <v>5261</v>
      </c>
      <c r="P10" s="52">
        <v>2</v>
      </c>
      <c r="Q10" s="46">
        <v>2</v>
      </c>
      <c r="R10" s="28" t="s">
        <v>5262</v>
      </c>
      <c r="S10" s="52">
        <v>2</v>
      </c>
      <c r="T10" s="46">
        <v>2</v>
      </c>
      <c r="U10" s="47" t="s">
        <v>5263</v>
      </c>
      <c r="V10" s="52">
        <v>2</v>
      </c>
      <c r="W10" s="46">
        <v>2</v>
      </c>
      <c r="X10" s="28" t="s">
        <v>5264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5265</v>
      </c>
      <c r="B11" s="77" t="s">
        <v>5266</v>
      </c>
      <c r="C11" s="78" t="s">
        <v>5267</v>
      </c>
      <c r="D11" s="78" t="s">
        <v>5268</v>
      </c>
      <c r="E11" s="78" t="s">
        <v>5269</v>
      </c>
      <c r="F11" s="79">
        <v>60</v>
      </c>
      <c r="G11" s="73">
        <v>2</v>
      </c>
      <c r="H11" s="74">
        <v>1</v>
      </c>
      <c r="I11" s="75" t="s">
        <v>5270</v>
      </c>
      <c r="J11" s="73">
        <v>2</v>
      </c>
      <c r="K11" s="74">
        <v>1</v>
      </c>
      <c r="L11" s="44" t="s">
        <v>5271</v>
      </c>
      <c r="M11" s="73">
        <v>2</v>
      </c>
      <c r="N11" s="74">
        <v>1</v>
      </c>
      <c r="O11" s="75" t="s">
        <v>5272</v>
      </c>
      <c r="P11" s="73">
        <v>2</v>
      </c>
      <c r="Q11" s="74">
        <v>1</v>
      </c>
      <c r="R11" s="44" t="s">
        <v>5273</v>
      </c>
      <c r="S11" s="73">
        <v>2</v>
      </c>
      <c r="T11" s="74">
        <v>1</v>
      </c>
      <c r="U11" s="75" t="s">
        <v>5274</v>
      </c>
      <c r="V11" s="73">
        <v>2</v>
      </c>
      <c r="W11" s="74">
        <v>1</v>
      </c>
      <c r="X11" s="44" t="s">
        <v>5275</v>
      </c>
      <c r="Y11" s="7">
        <f>SUM(G11,J11,M11,P11,S11,V11)*15</f>
        <v>180</v>
      </c>
      <c r="Z11" s="45">
        <f>SUM(H11,K11,N11,Q11,T11,W11)</f>
        <v>6</v>
      </c>
    </row>
    <row r="12" spans="1:26" ht="13.5" customHeight="1" x14ac:dyDescent="0.2">
      <c r="A12" s="76" t="s">
        <v>5276</v>
      </c>
      <c r="B12" s="77" t="s">
        <v>5277</v>
      </c>
      <c r="C12" s="78" t="s">
        <v>5278</v>
      </c>
      <c r="D12" s="78" t="s">
        <v>5279</v>
      </c>
      <c r="E12" s="78" t="s">
        <v>5280</v>
      </c>
      <c r="F12" s="79">
        <v>60</v>
      </c>
      <c r="G12" s="73">
        <v>1</v>
      </c>
      <c r="H12" s="74">
        <v>1</v>
      </c>
      <c r="I12" s="75" t="s">
        <v>5281</v>
      </c>
      <c r="J12" s="73">
        <v>1</v>
      </c>
      <c r="K12" s="74">
        <v>1</v>
      </c>
      <c r="L12" s="44" t="s">
        <v>5282</v>
      </c>
      <c r="M12" s="73">
        <v>1</v>
      </c>
      <c r="N12" s="74">
        <v>1</v>
      </c>
      <c r="O12" s="75" t="s">
        <v>5283</v>
      </c>
      <c r="P12" s="73">
        <v>1</v>
      </c>
      <c r="Q12" s="74">
        <v>1</v>
      </c>
      <c r="R12" s="44" t="s">
        <v>5284</v>
      </c>
      <c r="S12" s="73">
        <v>1</v>
      </c>
      <c r="T12" s="74">
        <v>1</v>
      </c>
      <c r="U12" s="75" t="s">
        <v>5285</v>
      </c>
      <c r="V12" s="73">
        <v>1</v>
      </c>
      <c r="W12" s="74">
        <v>1</v>
      </c>
      <c r="X12" s="44" t="s">
        <v>5286</v>
      </c>
      <c r="Y12" s="7">
        <f>SUM(G12,J12,M12,P12,S12,V12)*15</f>
        <v>90</v>
      </c>
      <c r="Z12" s="45">
        <f>SUM(H12,K12,N12,Q12,T12,W12)</f>
        <v>6</v>
      </c>
    </row>
    <row r="13" spans="1:26" ht="13.5" customHeight="1" x14ac:dyDescent="0.2">
      <c r="A13" s="48" t="s">
        <v>5287</v>
      </c>
      <c r="B13" s="49" t="s">
        <v>5288</v>
      </c>
      <c r="C13" s="50" t="s">
        <v>5289</v>
      </c>
      <c r="D13" s="50" t="s">
        <v>5290</v>
      </c>
      <c r="E13" s="50" t="s">
        <v>5291</v>
      </c>
      <c r="F13" s="51">
        <v>60</v>
      </c>
      <c r="G13" s="52">
        <v>2</v>
      </c>
      <c r="H13" s="46">
        <v>2</v>
      </c>
      <c r="I13" s="47" t="s">
        <v>5292</v>
      </c>
      <c r="J13" s="52">
        <v>2</v>
      </c>
      <c r="K13" s="46">
        <v>2</v>
      </c>
      <c r="L13" s="28" t="s">
        <v>5293</v>
      </c>
      <c r="M13" s="52">
        <v>2</v>
      </c>
      <c r="N13" s="46">
        <v>2</v>
      </c>
      <c r="O13" s="47" t="s">
        <v>5294</v>
      </c>
      <c r="P13" s="52">
        <v>2</v>
      </c>
      <c r="Q13" s="46">
        <v>2</v>
      </c>
      <c r="R13" s="28" t="s">
        <v>5295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5296</v>
      </c>
      <c r="B14" s="49" t="s">
        <v>5297</v>
      </c>
      <c r="C14" s="50" t="s">
        <v>5298</v>
      </c>
      <c r="D14" s="50" t="s">
        <v>5299</v>
      </c>
      <c r="E14" s="50" t="s">
        <v>5300</v>
      </c>
      <c r="F14" s="51">
        <v>60</v>
      </c>
      <c r="G14" s="52">
        <v>2</v>
      </c>
      <c r="H14" s="46">
        <v>1</v>
      </c>
      <c r="I14" s="47" t="s">
        <v>5301</v>
      </c>
      <c r="J14" s="52">
        <v>2</v>
      </c>
      <c r="K14" s="46">
        <v>1</v>
      </c>
      <c r="L14" s="28" t="s">
        <v>5302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5303</v>
      </c>
      <c r="B15" s="77" t="s">
        <v>5304</v>
      </c>
      <c r="C15" s="78" t="s">
        <v>5305</v>
      </c>
      <c r="D15" s="78" t="s">
        <v>5306</v>
      </c>
      <c r="E15" s="78" t="s">
        <v>5307</v>
      </c>
      <c r="F15" s="79">
        <v>45</v>
      </c>
      <c r="G15" s="73">
        <v>2</v>
      </c>
      <c r="H15" s="74">
        <v>2</v>
      </c>
      <c r="I15" s="75" t="s">
        <v>5308</v>
      </c>
      <c r="J15" s="73">
        <v>2</v>
      </c>
      <c r="K15" s="74">
        <v>2</v>
      </c>
      <c r="L15" s="44" t="s">
        <v>5309</v>
      </c>
      <c r="M15" s="73">
        <v>2</v>
      </c>
      <c r="N15" s="74">
        <v>2</v>
      </c>
      <c r="O15" s="75" t="s">
        <v>5310</v>
      </c>
      <c r="P15" s="73">
        <v>2</v>
      </c>
      <c r="Q15" s="74">
        <v>2</v>
      </c>
      <c r="R15" s="44" t="s">
        <v>5311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5312</v>
      </c>
      <c r="B16" s="77" t="s">
        <v>5313</v>
      </c>
      <c r="C16" s="78" t="s">
        <v>5314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5315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5316</v>
      </c>
      <c r="B17" s="77" t="s">
        <v>5317</v>
      </c>
      <c r="C17" s="78" t="s">
        <v>5318</v>
      </c>
      <c r="D17" s="78" t="s">
        <v>5319</v>
      </c>
      <c r="E17" s="78" t="s">
        <v>5320</v>
      </c>
      <c r="F17" s="79">
        <v>45</v>
      </c>
      <c r="G17" s="73">
        <v>2</v>
      </c>
      <c r="H17" s="74">
        <v>2</v>
      </c>
      <c r="I17" s="75" t="s">
        <v>5321</v>
      </c>
      <c r="J17" s="73">
        <v>2</v>
      </c>
      <c r="K17" s="74">
        <v>2</v>
      </c>
      <c r="L17" s="44" t="s">
        <v>5322</v>
      </c>
      <c r="M17" s="73">
        <v>2</v>
      </c>
      <c r="N17" s="74">
        <v>2</v>
      </c>
      <c r="O17" s="75" t="s">
        <v>5323</v>
      </c>
      <c r="P17" s="73">
        <v>2</v>
      </c>
      <c r="Q17" s="74">
        <v>2</v>
      </c>
      <c r="R17" s="44" t="s">
        <v>5324</v>
      </c>
      <c r="S17" s="73">
        <v>1</v>
      </c>
      <c r="T17" s="74">
        <v>1</v>
      </c>
      <c r="U17" s="75" t="s">
        <v>5325</v>
      </c>
      <c r="V17" s="73">
        <v>1</v>
      </c>
      <c r="W17" s="74">
        <v>1</v>
      </c>
      <c r="X17" s="44" t="s">
        <v>5326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5327</v>
      </c>
      <c r="B18" s="77" t="s">
        <v>5328</v>
      </c>
      <c r="C18" s="78" t="s">
        <v>5329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5330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5331</v>
      </c>
      <c r="B19" s="77" t="s">
        <v>5332</v>
      </c>
      <c r="C19" s="78" t="s">
        <v>5333</v>
      </c>
      <c r="D19" s="78" t="s">
        <v>5334</v>
      </c>
      <c r="E19" s="78" t="s">
        <v>5335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5336</v>
      </c>
      <c r="P19" s="73">
        <v>1</v>
      </c>
      <c r="Q19" s="74">
        <v>1</v>
      </c>
      <c r="R19" s="44" t="s">
        <v>5337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5338</v>
      </c>
      <c r="B20" s="77" t="s">
        <v>5339</v>
      </c>
      <c r="C20" s="78" t="s">
        <v>5340</v>
      </c>
      <c r="D20" s="78" t="s">
        <v>5341</v>
      </c>
      <c r="E20" s="78" t="s">
        <v>5342</v>
      </c>
      <c r="F20" s="79" t="s">
        <v>5343</v>
      </c>
      <c r="G20" s="73">
        <v>0.5</v>
      </c>
      <c r="H20" s="74">
        <v>1</v>
      </c>
      <c r="I20" s="75" t="s">
        <v>5344</v>
      </c>
      <c r="J20" s="73">
        <v>0.5</v>
      </c>
      <c r="K20" s="74">
        <v>1</v>
      </c>
      <c r="L20" s="44" t="s">
        <v>5345</v>
      </c>
      <c r="M20" s="73">
        <v>0.5</v>
      </c>
      <c r="N20" s="74">
        <v>1</v>
      </c>
      <c r="O20" s="75" t="s">
        <v>5346</v>
      </c>
      <c r="P20" s="73">
        <v>0.5</v>
      </c>
      <c r="Q20" s="74">
        <v>1</v>
      </c>
      <c r="R20" s="44" t="s">
        <v>5347</v>
      </c>
      <c r="S20" s="73">
        <v>1</v>
      </c>
      <c r="T20" s="74">
        <v>1</v>
      </c>
      <c r="U20" s="75" t="s">
        <v>5348</v>
      </c>
      <c r="V20" s="73">
        <v>1</v>
      </c>
      <c r="W20" s="74">
        <v>1</v>
      </c>
      <c r="X20" s="44" t="s">
        <v>5349</v>
      </c>
      <c r="Y20" s="7">
        <f t="shared" si="2"/>
        <v>60</v>
      </c>
      <c r="Z20" s="45">
        <f t="shared" si="3"/>
        <v>6</v>
      </c>
    </row>
    <row r="21" spans="1:26" ht="13.5" customHeight="1" thickBot="1" x14ac:dyDescent="0.25">
      <c r="A21" s="76" t="s">
        <v>5350</v>
      </c>
      <c r="B21" s="77" t="s">
        <v>5351</v>
      </c>
      <c r="C21" s="78" t="s">
        <v>5352</v>
      </c>
      <c r="D21" s="78" t="s">
        <v>5353</v>
      </c>
      <c r="E21" s="78" t="s">
        <v>5354</v>
      </c>
      <c r="F21" s="79">
        <v>60</v>
      </c>
      <c r="G21" s="73">
        <v>0.5</v>
      </c>
      <c r="H21" s="74">
        <v>2</v>
      </c>
      <c r="I21" s="75" t="s">
        <v>5355</v>
      </c>
      <c r="J21" s="73">
        <v>0.5</v>
      </c>
      <c r="K21" s="74">
        <v>2</v>
      </c>
      <c r="L21" s="44" t="s">
        <v>5356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2"/>
        <v>15</v>
      </c>
      <c r="Z21" s="45">
        <f t="shared" si="3"/>
        <v>4</v>
      </c>
    </row>
    <row r="22" spans="1:26" ht="13.5" customHeight="1" x14ac:dyDescent="0.2">
      <c r="A22" s="64" t="s">
        <v>5357</v>
      </c>
      <c r="B22" s="65" t="s">
        <v>5358</v>
      </c>
      <c r="C22" s="66" t="s">
        <v>5359</v>
      </c>
      <c r="D22" s="66" t="s">
        <v>5360</v>
      </c>
      <c r="E22" s="66" t="s">
        <v>5361</v>
      </c>
      <c r="F22" s="67">
        <v>45</v>
      </c>
      <c r="G22" s="68">
        <v>1</v>
      </c>
      <c r="H22" s="69">
        <v>1</v>
      </c>
      <c r="I22" s="27" t="s">
        <v>5362</v>
      </c>
      <c r="J22" s="68">
        <v>1</v>
      </c>
      <c r="K22" s="69">
        <v>1</v>
      </c>
      <c r="L22" s="27" t="s">
        <v>5363</v>
      </c>
      <c r="M22" s="68">
        <v>1</v>
      </c>
      <c r="N22" s="69">
        <v>1</v>
      </c>
      <c r="O22" s="27" t="s">
        <v>5364</v>
      </c>
      <c r="P22" s="68">
        <v>1</v>
      </c>
      <c r="Q22" s="69">
        <v>1</v>
      </c>
      <c r="R22" s="27" t="s">
        <v>5365</v>
      </c>
      <c r="S22" s="68">
        <v>1</v>
      </c>
      <c r="T22" s="69">
        <v>1</v>
      </c>
      <c r="U22" s="27" t="s">
        <v>5366</v>
      </c>
      <c r="V22" s="68">
        <v>1</v>
      </c>
      <c r="W22" s="69">
        <v>1</v>
      </c>
      <c r="X22" s="27" t="s">
        <v>5367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5368</v>
      </c>
      <c r="B23" s="49" t="s">
        <v>5369</v>
      </c>
      <c r="C23" s="50" t="s">
        <v>5370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5371</v>
      </c>
      <c r="Y23" s="5">
        <f t="shared" ref="Y23:Y32" si="4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5372</v>
      </c>
      <c r="B24" s="49" t="s">
        <v>5373</v>
      </c>
      <c r="C24" s="50" t="s">
        <v>5374</v>
      </c>
      <c r="D24" s="50" t="s">
        <v>5375</v>
      </c>
      <c r="E24" s="50" t="s">
        <v>5376</v>
      </c>
      <c r="F24" s="51">
        <v>45</v>
      </c>
      <c r="G24" s="52">
        <v>2</v>
      </c>
      <c r="H24" s="46">
        <v>2</v>
      </c>
      <c r="I24" s="28" t="s">
        <v>5377</v>
      </c>
      <c r="J24" s="52">
        <v>2</v>
      </c>
      <c r="K24" s="46">
        <v>2</v>
      </c>
      <c r="L24" s="28" t="s">
        <v>5378</v>
      </c>
      <c r="M24" s="52">
        <v>2</v>
      </c>
      <c r="N24" s="46">
        <v>2</v>
      </c>
      <c r="O24" s="28" t="s">
        <v>5379</v>
      </c>
      <c r="P24" s="52">
        <v>2</v>
      </c>
      <c r="Q24" s="46">
        <v>2</v>
      </c>
      <c r="R24" s="28" t="s">
        <v>5380</v>
      </c>
      <c r="S24" s="52">
        <v>2</v>
      </c>
      <c r="T24" s="46">
        <v>2</v>
      </c>
      <c r="U24" s="28" t="s">
        <v>5381</v>
      </c>
      <c r="V24" s="52">
        <v>2</v>
      </c>
      <c r="W24" s="46">
        <v>2</v>
      </c>
      <c r="X24" s="28" t="s">
        <v>5382</v>
      </c>
      <c r="Y24" s="5">
        <f t="shared" si="4"/>
        <v>180</v>
      </c>
      <c r="Z24" s="19">
        <f t="shared" ref="Z24:Z32" si="5">SUM(H24,K24,N24,Q24,T24,W24)</f>
        <v>12</v>
      </c>
    </row>
    <row r="25" spans="1:26" ht="13.5" customHeight="1" x14ac:dyDescent="0.2">
      <c r="A25" s="48" t="s">
        <v>5383</v>
      </c>
      <c r="B25" s="49" t="s">
        <v>5384</v>
      </c>
      <c r="C25" s="50" t="s">
        <v>5385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5386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5387</v>
      </c>
      <c r="B26" s="49" t="s">
        <v>5388</v>
      </c>
      <c r="C26" s="50"/>
      <c r="D26" s="50" t="s">
        <v>5389</v>
      </c>
      <c r="E26" s="50" t="s">
        <v>5390</v>
      </c>
      <c r="F26" s="51">
        <v>45</v>
      </c>
      <c r="G26" s="52">
        <v>2</v>
      </c>
      <c r="H26" s="46">
        <v>2</v>
      </c>
      <c r="I26" s="28" t="s">
        <v>5391</v>
      </c>
      <c r="J26" s="52">
        <v>2</v>
      </c>
      <c r="K26" s="46">
        <v>2</v>
      </c>
      <c r="L26" s="28" t="s">
        <v>5392</v>
      </c>
      <c r="M26" s="52">
        <v>2</v>
      </c>
      <c r="N26" s="46">
        <v>2</v>
      </c>
      <c r="O26" s="28" t="s">
        <v>5393</v>
      </c>
      <c r="P26" s="52">
        <v>2</v>
      </c>
      <c r="Q26" s="46">
        <v>2</v>
      </c>
      <c r="R26" s="28" t="s">
        <v>5394</v>
      </c>
      <c r="S26" s="52">
        <v>2</v>
      </c>
      <c r="T26" s="46">
        <v>2</v>
      </c>
      <c r="U26" s="28" t="s">
        <v>5395</v>
      </c>
      <c r="V26" s="52">
        <v>2</v>
      </c>
      <c r="W26" s="46">
        <v>2</v>
      </c>
      <c r="X26" s="28" t="s">
        <v>5396</v>
      </c>
      <c r="Y26" s="5">
        <f t="shared" si="4"/>
        <v>180</v>
      </c>
      <c r="Z26" s="19">
        <f t="shared" si="5"/>
        <v>12</v>
      </c>
    </row>
    <row r="27" spans="1:26" ht="13.5" customHeight="1" x14ac:dyDescent="0.2">
      <c r="A27" s="48" t="s">
        <v>5397</v>
      </c>
      <c r="B27" s="49" t="s">
        <v>5398</v>
      </c>
      <c r="C27" s="50" t="s">
        <v>5399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5400</v>
      </c>
      <c r="Y27" s="5">
        <f t="shared" si="4"/>
        <v>0</v>
      </c>
      <c r="Z27" s="19">
        <f t="shared" si="5"/>
        <v>1</v>
      </c>
    </row>
    <row r="28" spans="1:26" ht="13.5" customHeight="1" x14ac:dyDescent="0.2">
      <c r="A28" s="48" t="s">
        <v>5401</v>
      </c>
      <c r="B28" s="49" t="s">
        <v>5402</v>
      </c>
      <c r="C28" s="50"/>
      <c r="D28" s="50" t="s">
        <v>5403</v>
      </c>
      <c r="E28" s="50" t="s">
        <v>5404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5405</v>
      </c>
      <c r="Y28" s="5">
        <f t="shared" si="4"/>
        <v>15</v>
      </c>
      <c r="Z28" s="19">
        <f t="shared" si="5"/>
        <v>2</v>
      </c>
    </row>
    <row r="29" spans="1:26" ht="13.5" customHeight="1" x14ac:dyDescent="0.2">
      <c r="A29" s="48" t="s">
        <v>5406</v>
      </c>
      <c r="B29" s="49" t="s">
        <v>5407</v>
      </c>
      <c r="C29" s="50" t="s">
        <v>5408</v>
      </c>
      <c r="D29" s="50" t="s">
        <v>5409</v>
      </c>
      <c r="E29" s="50" t="s">
        <v>5410</v>
      </c>
      <c r="F29" s="51">
        <v>45</v>
      </c>
      <c r="G29" s="52">
        <v>1</v>
      </c>
      <c r="H29" s="46">
        <v>2</v>
      </c>
      <c r="I29" s="28" t="s">
        <v>5411</v>
      </c>
      <c r="J29" s="52">
        <v>1</v>
      </c>
      <c r="K29" s="46">
        <v>2</v>
      </c>
      <c r="L29" s="28" t="s">
        <v>5412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30</v>
      </c>
      <c r="Z29" s="19">
        <f t="shared" si="5"/>
        <v>4</v>
      </c>
    </row>
    <row r="30" spans="1:26" ht="13.5" customHeight="1" x14ac:dyDescent="0.2">
      <c r="A30" s="48" t="s">
        <v>5413</v>
      </c>
      <c r="B30" s="49" t="s">
        <v>5414</v>
      </c>
      <c r="C30" s="50"/>
      <c r="D30" s="50" t="s">
        <v>5415</v>
      </c>
      <c r="E30" s="50" t="s">
        <v>5416</v>
      </c>
      <c r="F30" s="51">
        <v>45</v>
      </c>
      <c r="G30" s="52">
        <v>1</v>
      </c>
      <c r="H30" s="46">
        <v>1</v>
      </c>
      <c r="I30" s="28" t="s">
        <v>5417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x14ac:dyDescent="0.2">
      <c r="A31" s="48" t="s">
        <v>5418</v>
      </c>
      <c r="B31" s="49" t="s">
        <v>5419</v>
      </c>
      <c r="C31" s="50" t="s">
        <v>5420</v>
      </c>
      <c r="D31" s="50" t="s">
        <v>5421</v>
      </c>
      <c r="E31" s="50" t="s">
        <v>5422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5423</v>
      </c>
      <c r="V31" s="52">
        <v>1</v>
      </c>
      <c r="W31" s="46">
        <v>1</v>
      </c>
      <c r="X31" s="28" t="s">
        <v>5424</v>
      </c>
      <c r="Y31" s="5">
        <f t="shared" si="4"/>
        <v>30</v>
      </c>
      <c r="Z31" s="19">
        <f t="shared" si="5"/>
        <v>2</v>
      </c>
    </row>
    <row r="32" spans="1:26" ht="13.5" customHeight="1" thickBot="1" x14ac:dyDescent="0.25">
      <c r="A32" s="48" t="s">
        <v>5425</v>
      </c>
      <c r="B32" s="49" t="s">
        <v>5426</v>
      </c>
      <c r="C32" s="50"/>
      <c r="D32" s="50" t="s">
        <v>5427</v>
      </c>
      <c r="E32" s="50" t="s">
        <v>5428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5429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4"/>
        <v>15</v>
      </c>
      <c r="Z32" s="19">
        <f t="shared" si="5"/>
        <v>1</v>
      </c>
    </row>
    <row r="33" spans="1:26" ht="13.5" customHeight="1" thickTop="1" thickBot="1" x14ac:dyDescent="0.25">
      <c r="A33" s="171" t="s">
        <v>5430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</row>
    <row r="34" spans="1:26" ht="13.5" customHeight="1" thickBot="1" x14ac:dyDescent="0.25">
      <c r="A34" s="97" t="s">
        <v>5431</v>
      </c>
      <c r="B34" s="128" t="s">
        <v>5432</v>
      </c>
      <c r="C34" s="99"/>
      <c r="D34" s="99"/>
      <c r="E34" s="99"/>
      <c r="F34" s="100"/>
      <c r="G34" s="101"/>
      <c r="H34" s="102"/>
      <c r="I34" s="103"/>
      <c r="J34" s="101"/>
      <c r="K34" s="102"/>
      <c r="L34" s="104"/>
      <c r="M34" s="101"/>
      <c r="N34" s="102">
        <v>2</v>
      </c>
      <c r="O34" s="103"/>
      <c r="P34" s="101"/>
      <c r="Q34" s="102">
        <v>3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11</v>
      </c>
    </row>
    <row r="35" spans="1:26" ht="13.5" customHeight="1" thickTop="1" thickBot="1" x14ac:dyDescent="0.25">
      <c r="A35" s="93" t="s">
        <v>5433</v>
      </c>
      <c r="B35" s="94" t="s">
        <v>5434</v>
      </c>
      <c r="C35" s="95"/>
      <c r="D35" s="95"/>
      <c r="E35" s="95" t="s">
        <v>5435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5436</v>
      </c>
      <c r="V35" s="29">
        <v>0</v>
      </c>
      <c r="W35" s="30">
        <v>3</v>
      </c>
      <c r="X35" s="31" t="s">
        <v>5437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74" t="s">
        <v>5438</v>
      </c>
      <c r="B36" s="175"/>
      <c r="C36" s="175"/>
      <c r="D36" s="175"/>
      <c r="E36" s="175"/>
      <c r="F36" s="176"/>
      <c r="G36" s="20">
        <f>SUM(G8:G35)</f>
        <v>23.5</v>
      </c>
      <c r="H36" s="21">
        <f t="shared" ref="H36:W36" si="6">SUM(H8:H35)</f>
        <v>31</v>
      </c>
      <c r="I36" s="22"/>
      <c r="J36" s="20">
        <f t="shared" si="6"/>
        <v>22.5</v>
      </c>
      <c r="K36" s="21">
        <f t="shared" si="6"/>
        <v>30</v>
      </c>
      <c r="L36" s="22"/>
      <c r="M36" s="20">
        <f t="shared" si="6"/>
        <v>21</v>
      </c>
      <c r="N36" s="21">
        <f t="shared" si="6"/>
        <v>29</v>
      </c>
      <c r="O36" s="22"/>
      <c r="P36" s="20">
        <f t="shared" si="6"/>
        <v>20</v>
      </c>
      <c r="Q36" s="21">
        <f t="shared" si="6"/>
        <v>30</v>
      </c>
      <c r="R36" s="22"/>
      <c r="S36" s="20">
        <f t="shared" si="6"/>
        <v>15.5</v>
      </c>
      <c r="T36" s="21">
        <f t="shared" si="6"/>
        <v>30</v>
      </c>
      <c r="U36" s="22"/>
      <c r="V36" s="20">
        <f t="shared" si="6"/>
        <v>16.5</v>
      </c>
      <c r="W36" s="21">
        <f t="shared" si="6"/>
        <v>30</v>
      </c>
      <c r="X36" s="22"/>
      <c r="Y36" s="23">
        <f>SUM(Y8:Y35)</f>
        <v>1785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29" t="s">
        <v>9852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215</v>
      </c>
      <c r="U41" s="15"/>
    </row>
    <row r="42" spans="1:26" ht="12" customHeight="1" x14ac:dyDescent="0.2">
      <c r="A42" s="80" t="s">
        <v>216</v>
      </c>
      <c r="E42" s="1" t="s">
        <v>217</v>
      </c>
      <c r="F42" s="80"/>
      <c r="J42" s="1" t="s">
        <v>218</v>
      </c>
      <c r="K42" s="80"/>
      <c r="N42" s="80"/>
      <c r="O42" s="80"/>
      <c r="P42" s="80" t="s">
        <v>219</v>
      </c>
      <c r="Q42" s="80"/>
      <c r="S42" s="80"/>
      <c r="T42" s="91"/>
      <c r="U42" s="15"/>
    </row>
    <row r="43" spans="1:26" ht="12" customHeight="1" x14ac:dyDescent="0.2">
      <c r="A43" s="80" t="s">
        <v>220</v>
      </c>
      <c r="E43" s="1" t="s">
        <v>221</v>
      </c>
      <c r="F43" s="80"/>
      <c r="J43" s="1" t="s">
        <v>222</v>
      </c>
      <c r="K43" s="80"/>
      <c r="N43" s="80"/>
      <c r="O43" s="80"/>
      <c r="P43" s="80" t="s">
        <v>223</v>
      </c>
      <c r="Q43" s="80"/>
      <c r="S43" s="80"/>
      <c r="T43" s="91"/>
      <c r="U43" s="15"/>
    </row>
    <row r="44" spans="1:26" ht="12" customHeight="1" x14ac:dyDescent="0.2">
      <c r="A44" s="1" t="s">
        <v>224</v>
      </c>
      <c r="E44" s="1" t="s">
        <v>225</v>
      </c>
      <c r="J44" s="1" t="s">
        <v>226</v>
      </c>
      <c r="P44" s="1" t="s">
        <v>227</v>
      </c>
      <c r="T44" s="15"/>
      <c r="U44" s="15"/>
    </row>
    <row r="45" spans="1:26" ht="12" customHeight="1" x14ac:dyDescent="0.2">
      <c r="A45" s="1" t="s">
        <v>228</v>
      </c>
      <c r="J45" s="1" t="s">
        <v>229</v>
      </c>
      <c r="P45" s="142" t="s">
        <v>9855</v>
      </c>
      <c r="T45" s="15"/>
      <c r="U45" s="15"/>
    </row>
    <row r="46" spans="1:26" ht="12" customHeight="1" x14ac:dyDescent="0.2">
      <c r="A46" s="1" t="s">
        <v>230</v>
      </c>
      <c r="J46" s="1" t="s">
        <v>231</v>
      </c>
      <c r="T46" s="15"/>
      <c r="U46" s="15"/>
    </row>
    <row r="47" spans="1:26" ht="12" customHeight="1" x14ac:dyDescent="0.2">
      <c r="A47" s="130" t="s">
        <v>9853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232</v>
      </c>
      <c r="S49" s="15"/>
      <c r="T49" s="15"/>
    </row>
    <row r="50" spans="1:20" ht="12" customHeight="1" x14ac:dyDescent="0.2">
      <c r="A50" s="1" t="s">
        <v>233</v>
      </c>
    </row>
    <row r="51" spans="1:20" ht="12" customHeight="1" x14ac:dyDescent="0.2">
      <c r="A51" s="8" t="s">
        <v>234</v>
      </c>
    </row>
    <row r="52" spans="1:20" ht="12" customHeight="1" x14ac:dyDescent="0.2">
      <c r="A52" s="1" t="s">
        <v>235</v>
      </c>
    </row>
    <row r="53" spans="1:20" ht="12" customHeight="1" x14ac:dyDescent="0.2">
      <c r="A53" s="1" t="s">
        <v>236</v>
      </c>
    </row>
    <row r="54" spans="1:20" ht="12" customHeight="1" x14ac:dyDescent="0.2">
      <c r="A54" s="1" t="s">
        <v>237</v>
      </c>
    </row>
    <row r="55" spans="1:20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activeCell="D18" sqref="D18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238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239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240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241</v>
      </c>
      <c r="B4" s="192"/>
      <c r="C4" s="192"/>
      <c r="D4" s="192"/>
      <c r="E4" s="192"/>
      <c r="F4" s="193"/>
      <c r="G4" s="177" t="s">
        <v>242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243</v>
      </c>
      <c r="B5" s="198" t="s">
        <v>244</v>
      </c>
      <c r="C5" s="189" t="s">
        <v>245</v>
      </c>
      <c r="D5" s="189" t="s">
        <v>246</v>
      </c>
      <c r="E5" s="184" t="s">
        <v>247</v>
      </c>
      <c r="F5" s="185" t="s">
        <v>248</v>
      </c>
      <c r="G5" s="177" t="s">
        <v>249</v>
      </c>
      <c r="H5" s="178"/>
      <c r="I5" s="179"/>
      <c r="J5" s="177" t="s">
        <v>250</v>
      </c>
      <c r="K5" s="178"/>
      <c r="L5" s="179"/>
      <c r="M5" s="177" t="s">
        <v>251</v>
      </c>
      <c r="N5" s="178"/>
      <c r="O5" s="179"/>
      <c r="P5" s="177" t="s">
        <v>252</v>
      </c>
      <c r="Q5" s="178"/>
      <c r="R5" s="179"/>
      <c r="S5" s="177" t="s">
        <v>253</v>
      </c>
      <c r="T5" s="178"/>
      <c r="U5" s="179"/>
      <c r="V5" s="177" t="s">
        <v>254</v>
      </c>
      <c r="W5" s="178"/>
      <c r="X5" s="179"/>
      <c r="Y5" s="180" t="s">
        <v>255</v>
      </c>
      <c r="Z5" s="182" t="s">
        <v>256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257</v>
      </c>
      <c r="H6" s="16" t="s">
        <v>258</v>
      </c>
      <c r="I6" s="111" t="s">
        <v>259</v>
      </c>
      <c r="J6" s="2" t="s">
        <v>260</v>
      </c>
      <c r="K6" s="16" t="s">
        <v>261</v>
      </c>
      <c r="L6" s="111" t="s">
        <v>262</v>
      </c>
      <c r="M6" s="2" t="s">
        <v>263</v>
      </c>
      <c r="N6" s="16" t="s">
        <v>264</v>
      </c>
      <c r="O6" s="111" t="s">
        <v>265</v>
      </c>
      <c r="P6" s="2" t="s">
        <v>266</v>
      </c>
      <c r="Q6" s="16" t="s">
        <v>267</v>
      </c>
      <c r="R6" s="111" t="s">
        <v>268</v>
      </c>
      <c r="S6" s="2" t="s">
        <v>269</v>
      </c>
      <c r="T6" s="16" t="s">
        <v>270</v>
      </c>
      <c r="U6" s="111" t="s">
        <v>271</v>
      </c>
      <c r="V6" s="2" t="s">
        <v>272</v>
      </c>
      <c r="W6" s="16" t="s">
        <v>273</v>
      </c>
      <c r="X6" s="17" t="s">
        <v>274</v>
      </c>
      <c r="Y6" s="181"/>
      <c r="Z6" s="183"/>
    </row>
    <row r="7" spans="1:26" ht="13.5" customHeight="1" thickTop="1" thickBot="1" x14ac:dyDescent="0.25">
      <c r="A7" s="168" t="s">
        <v>275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276</v>
      </c>
      <c r="B8" s="54" t="s">
        <v>277</v>
      </c>
      <c r="C8" s="55" t="s">
        <v>278</v>
      </c>
      <c r="D8" s="55" t="s">
        <v>279</v>
      </c>
      <c r="E8" s="55" t="s">
        <v>280</v>
      </c>
      <c r="F8" s="56">
        <v>60</v>
      </c>
      <c r="G8" s="57">
        <v>2</v>
      </c>
      <c r="H8" s="58">
        <v>9</v>
      </c>
      <c r="I8" s="62" t="s">
        <v>281</v>
      </c>
      <c r="J8" s="57">
        <v>2</v>
      </c>
      <c r="K8" s="58">
        <v>9</v>
      </c>
      <c r="L8" s="59" t="s">
        <v>282</v>
      </c>
      <c r="M8" s="57">
        <v>2</v>
      </c>
      <c r="N8" s="58">
        <v>9</v>
      </c>
      <c r="O8" s="62" t="s">
        <v>283</v>
      </c>
      <c r="P8" s="57">
        <v>2</v>
      </c>
      <c r="Q8" s="58">
        <v>9</v>
      </c>
      <c r="R8" s="59" t="s">
        <v>284</v>
      </c>
      <c r="S8" s="57">
        <v>2</v>
      </c>
      <c r="T8" s="58">
        <v>9</v>
      </c>
      <c r="U8" s="62" t="s">
        <v>285</v>
      </c>
      <c r="V8" s="57">
        <v>2</v>
      </c>
      <c r="W8" s="58">
        <v>9</v>
      </c>
      <c r="X8" s="59" t="s">
        <v>286</v>
      </c>
      <c r="Y8" s="14">
        <f t="shared" ref="Y8:Y15" si="0">SUM(G8,J8,M8,P8,S8,V8)*15</f>
        <v>180</v>
      </c>
      <c r="Z8" s="25">
        <f t="shared" ref="Z8:Z15" si="1">SUM(H8,K8,N8,Q8,T8,W8)</f>
        <v>54</v>
      </c>
    </row>
    <row r="9" spans="1:26" ht="13.5" customHeight="1" x14ac:dyDescent="0.2">
      <c r="A9" s="63" t="s">
        <v>287</v>
      </c>
      <c r="B9" s="49" t="s">
        <v>288</v>
      </c>
      <c r="C9" s="50" t="s">
        <v>289</v>
      </c>
      <c r="D9" s="50" t="s">
        <v>290</v>
      </c>
      <c r="E9" s="50" t="s">
        <v>291</v>
      </c>
      <c r="F9" s="51">
        <v>60</v>
      </c>
      <c r="G9" s="52">
        <v>0.5</v>
      </c>
      <c r="H9" s="46">
        <v>2</v>
      </c>
      <c r="I9" s="47" t="s">
        <v>292</v>
      </c>
      <c r="J9" s="52">
        <v>0.5</v>
      </c>
      <c r="K9" s="46">
        <v>2</v>
      </c>
      <c r="L9" s="28" t="s">
        <v>293</v>
      </c>
      <c r="M9" s="52">
        <v>0.5</v>
      </c>
      <c r="N9" s="46">
        <v>2</v>
      </c>
      <c r="O9" s="47" t="s">
        <v>294</v>
      </c>
      <c r="P9" s="52">
        <v>0.5</v>
      </c>
      <c r="Q9" s="46">
        <v>2</v>
      </c>
      <c r="R9" s="28" t="s">
        <v>295</v>
      </c>
      <c r="S9" s="52">
        <v>0.5</v>
      </c>
      <c r="T9" s="46">
        <v>2</v>
      </c>
      <c r="U9" s="47" t="s">
        <v>296</v>
      </c>
      <c r="V9" s="52">
        <v>0.5</v>
      </c>
      <c r="W9" s="46">
        <v>2</v>
      </c>
      <c r="X9" s="28" t="s">
        <v>297</v>
      </c>
      <c r="Y9" s="6">
        <v>45</v>
      </c>
      <c r="Z9" s="19">
        <v>12</v>
      </c>
    </row>
    <row r="10" spans="1:26" ht="13.5" customHeight="1" x14ac:dyDescent="0.2">
      <c r="A10" s="48" t="s">
        <v>298</v>
      </c>
      <c r="B10" s="49" t="s">
        <v>299</v>
      </c>
      <c r="C10" s="50"/>
      <c r="D10" s="50" t="s">
        <v>300</v>
      </c>
      <c r="E10" s="50" t="s">
        <v>301</v>
      </c>
      <c r="F10" s="51">
        <v>60</v>
      </c>
      <c r="G10" s="52">
        <v>1</v>
      </c>
      <c r="H10" s="46">
        <v>3</v>
      </c>
      <c r="I10" s="47" t="s">
        <v>302</v>
      </c>
      <c r="J10" s="52">
        <v>1</v>
      </c>
      <c r="K10" s="46">
        <v>3</v>
      </c>
      <c r="L10" s="28" t="s">
        <v>303</v>
      </c>
      <c r="M10" s="52">
        <v>1</v>
      </c>
      <c r="N10" s="46">
        <v>3</v>
      </c>
      <c r="O10" s="47" t="s">
        <v>304</v>
      </c>
      <c r="P10" s="52">
        <v>1</v>
      </c>
      <c r="Q10" s="46">
        <v>3</v>
      </c>
      <c r="R10" s="28" t="s">
        <v>305</v>
      </c>
      <c r="S10" s="52">
        <v>1</v>
      </c>
      <c r="T10" s="46">
        <v>3</v>
      </c>
      <c r="U10" s="47" t="s">
        <v>306</v>
      </c>
      <c r="V10" s="52">
        <v>1</v>
      </c>
      <c r="W10" s="46">
        <v>3</v>
      </c>
      <c r="X10" s="28" t="s">
        <v>307</v>
      </c>
      <c r="Y10" s="6">
        <v>90</v>
      </c>
      <c r="Z10" s="19">
        <v>18</v>
      </c>
    </row>
    <row r="11" spans="1:26" ht="13.5" customHeight="1" x14ac:dyDescent="0.2">
      <c r="A11" s="48" t="s">
        <v>308</v>
      </c>
      <c r="B11" s="49" t="s">
        <v>309</v>
      </c>
      <c r="C11" s="50"/>
      <c r="D11" s="50" t="s">
        <v>310</v>
      </c>
      <c r="E11" s="50" t="s">
        <v>311</v>
      </c>
      <c r="F11" s="51">
        <v>45</v>
      </c>
      <c r="G11" s="52">
        <v>1</v>
      </c>
      <c r="H11" s="46">
        <v>1</v>
      </c>
      <c r="I11" s="47" t="s">
        <v>312</v>
      </c>
      <c r="J11" s="52">
        <v>1</v>
      </c>
      <c r="K11" s="46">
        <v>1</v>
      </c>
      <c r="L11" s="28" t="s">
        <v>313</v>
      </c>
      <c r="M11" s="52">
        <v>1</v>
      </c>
      <c r="N11" s="46">
        <v>1</v>
      </c>
      <c r="O11" s="47" t="s">
        <v>314</v>
      </c>
      <c r="P11" s="52">
        <v>1</v>
      </c>
      <c r="Q11" s="46">
        <v>1</v>
      </c>
      <c r="R11" s="28" t="s">
        <v>315</v>
      </c>
      <c r="S11" s="52">
        <v>1</v>
      </c>
      <c r="T11" s="46">
        <v>1</v>
      </c>
      <c r="U11" s="47" t="s">
        <v>316</v>
      </c>
      <c r="V11" s="52">
        <v>1</v>
      </c>
      <c r="W11" s="46">
        <v>1</v>
      </c>
      <c r="X11" s="28" t="s">
        <v>317</v>
      </c>
      <c r="Y11" s="6">
        <f t="shared" si="0"/>
        <v>90</v>
      </c>
      <c r="Z11" s="19">
        <f t="shared" si="1"/>
        <v>6</v>
      </c>
    </row>
    <row r="12" spans="1:26" ht="13.5" customHeight="1" x14ac:dyDescent="0.2">
      <c r="A12" s="48" t="s">
        <v>318</v>
      </c>
      <c r="B12" s="49" t="s">
        <v>319</v>
      </c>
      <c r="C12" s="50"/>
      <c r="D12" s="50" t="s">
        <v>320</v>
      </c>
      <c r="E12" s="50" t="s">
        <v>321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322</v>
      </c>
      <c r="P12" s="52">
        <v>1</v>
      </c>
      <c r="Q12" s="46">
        <v>2</v>
      </c>
      <c r="R12" s="28" t="s">
        <v>323</v>
      </c>
      <c r="S12" s="52">
        <v>1</v>
      </c>
      <c r="T12" s="46">
        <v>2</v>
      </c>
      <c r="U12" s="47" t="s">
        <v>324</v>
      </c>
      <c r="V12" s="52">
        <v>1</v>
      </c>
      <c r="W12" s="46">
        <v>2</v>
      </c>
      <c r="X12" s="28" t="s">
        <v>325</v>
      </c>
      <c r="Y12" s="6">
        <f t="shared" si="0"/>
        <v>60</v>
      </c>
      <c r="Z12" s="19">
        <f t="shared" si="1"/>
        <v>8</v>
      </c>
    </row>
    <row r="13" spans="1:26" ht="13.5" customHeight="1" x14ac:dyDescent="0.2">
      <c r="A13" s="48" t="s">
        <v>326</v>
      </c>
      <c r="B13" s="49" t="s">
        <v>327</v>
      </c>
      <c r="C13" s="50" t="s">
        <v>328</v>
      </c>
      <c r="D13" s="50" t="s">
        <v>329</v>
      </c>
      <c r="E13" s="50" t="s">
        <v>330</v>
      </c>
      <c r="F13" s="51">
        <v>60</v>
      </c>
      <c r="G13" s="52"/>
      <c r="H13" s="46"/>
      <c r="I13" s="47"/>
      <c r="J13" s="52"/>
      <c r="K13" s="46"/>
      <c r="L13" s="28"/>
      <c r="M13" s="52"/>
      <c r="N13" s="46"/>
      <c r="O13" s="47"/>
      <c r="P13" s="52"/>
      <c r="Q13" s="46"/>
      <c r="R13" s="28"/>
      <c r="S13" s="52">
        <v>0.5</v>
      </c>
      <c r="T13" s="46">
        <v>1</v>
      </c>
      <c r="U13" s="47" t="s">
        <v>331</v>
      </c>
      <c r="V13" s="52">
        <v>0.5</v>
      </c>
      <c r="W13" s="46">
        <v>1</v>
      </c>
      <c r="X13" s="28" t="s">
        <v>332</v>
      </c>
      <c r="Y13" s="6">
        <f t="shared" si="0"/>
        <v>15</v>
      </c>
      <c r="Z13" s="19">
        <f t="shared" si="1"/>
        <v>2</v>
      </c>
    </row>
    <row r="14" spans="1:26" ht="13.5" customHeight="1" x14ac:dyDescent="0.2">
      <c r="A14" s="76" t="s">
        <v>333</v>
      </c>
      <c r="B14" s="77" t="s">
        <v>334</v>
      </c>
      <c r="C14" s="78" t="s">
        <v>335</v>
      </c>
      <c r="D14" s="78" t="s">
        <v>336</v>
      </c>
      <c r="E14" s="78" t="s">
        <v>337</v>
      </c>
      <c r="F14" s="79">
        <v>60</v>
      </c>
      <c r="G14" s="73">
        <v>0.5</v>
      </c>
      <c r="H14" s="74">
        <v>2</v>
      </c>
      <c r="I14" s="75" t="s">
        <v>338</v>
      </c>
      <c r="J14" s="73">
        <v>0.5</v>
      </c>
      <c r="K14" s="74">
        <v>2</v>
      </c>
      <c r="L14" s="44" t="s">
        <v>339</v>
      </c>
      <c r="M14" s="73">
        <v>0.5</v>
      </c>
      <c r="N14" s="74">
        <v>2</v>
      </c>
      <c r="O14" s="75" t="s">
        <v>340</v>
      </c>
      <c r="P14" s="73">
        <v>0.5</v>
      </c>
      <c r="Q14" s="74">
        <v>2</v>
      </c>
      <c r="R14" s="44" t="s">
        <v>341</v>
      </c>
      <c r="S14" s="73">
        <v>0.5</v>
      </c>
      <c r="T14" s="74">
        <v>2</v>
      </c>
      <c r="U14" s="75" t="s">
        <v>342</v>
      </c>
      <c r="V14" s="73">
        <v>0.5</v>
      </c>
      <c r="W14" s="74">
        <v>2</v>
      </c>
      <c r="X14" s="44" t="s">
        <v>343</v>
      </c>
      <c r="Y14" s="7">
        <f t="shared" ref="Y14" si="2">SUM(G14,J14,M14,P14,S14,V14)*15</f>
        <v>45</v>
      </c>
      <c r="Z14" s="45">
        <f t="shared" ref="Z14" si="3">SUM(H14,K14,N14,Q14,T14,W14)</f>
        <v>12</v>
      </c>
    </row>
    <row r="15" spans="1:26" ht="13.5" customHeight="1" thickBot="1" x14ac:dyDescent="0.25">
      <c r="A15" s="76" t="s">
        <v>344</v>
      </c>
      <c r="B15" s="77" t="s">
        <v>345</v>
      </c>
      <c r="C15" s="78" t="s">
        <v>346</v>
      </c>
      <c r="D15" s="78" t="s">
        <v>347</v>
      </c>
      <c r="E15" s="78" t="s">
        <v>348</v>
      </c>
      <c r="F15" s="79">
        <v>45</v>
      </c>
      <c r="G15" s="73">
        <v>3</v>
      </c>
      <c r="H15" s="74">
        <v>1</v>
      </c>
      <c r="I15" s="75" t="s">
        <v>349</v>
      </c>
      <c r="J15" s="73">
        <v>3</v>
      </c>
      <c r="K15" s="74">
        <v>1</v>
      </c>
      <c r="L15" s="44" t="s">
        <v>350</v>
      </c>
      <c r="M15" s="73">
        <v>3</v>
      </c>
      <c r="N15" s="74">
        <v>1</v>
      </c>
      <c r="O15" s="75" t="s">
        <v>351</v>
      </c>
      <c r="P15" s="73">
        <v>3</v>
      </c>
      <c r="Q15" s="74">
        <v>1</v>
      </c>
      <c r="R15" s="44" t="s">
        <v>352</v>
      </c>
      <c r="S15" s="73">
        <v>3</v>
      </c>
      <c r="T15" s="74">
        <v>1</v>
      </c>
      <c r="U15" s="75" t="s">
        <v>353</v>
      </c>
      <c r="V15" s="73">
        <v>3</v>
      </c>
      <c r="W15" s="74">
        <v>1</v>
      </c>
      <c r="X15" s="44" t="s">
        <v>354</v>
      </c>
      <c r="Y15" s="7">
        <f t="shared" si="0"/>
        <v>270</v>
      </c>
      <c r="Z15" s="45">
        <f t="shared" si="1"/>
        <v>6</v>
      </c>
    </row>
    <row r="16" spans="1:26" ht="13.5" customHeight="1" x14ac:dyDescent="0.2">
      <c r="A16" s="64" t="s">
        <v>355</v>
      </c>
      <c r="B16" s="65" t="s">
        <v>356</v>
      </c>
      <c r="C16" s="66" t="s">
        <v>357</v>
      </c>
      <c r="D16" s="66" t="s">
        <v>358</v>
      </c>
      <c r="E16" s="66" t="s">
        <v>359</v>
      </c>
      <c r="F16" s="67">
        <v>45</v>
      </c>
      <c r="G16" s="68">
        <v>2</v>
      </c>
      <c r="H16" s="69">
        <v>2</v>
      </c>
      <c r="I16" s="27" t="s">
        <v>360</v>
      </c>
      <c r="J16" s="68">
        <v>2</v>
      </c>
      <c r="K16" s="69">
        <v>2</v>
      </c>
      <c r="L16" s="27" t="s">
        <v>361</v>
      </c>
      <c r="M16" s="68">
        <v>1</v>
      </c>
      <c r="N16" s="69">
        <v>1</v>
      </c>
      <c r="O16" s="27" t="s">
        <v>362</v>
      </c>
      <c r="P16" s="68">
        <v>1</v>
      </c>
      <c r="Q16" s="69">
        <v>1</v>
      </c>
      <c r="R16" s="27" t="s">
        <v>363</v>
      </c>
      <c r="S16" s="68">
        <v>1</v>
      </c>
      <c r="T16" s="69">
        <v>1</v>
      </c>
      <c r="U16" s="27" t="s">
        <v>364</v>
      </c>
      <c r="V16" s="68">
        <v>1</v>
      </c>
      <c r="W16" s="69">
        <v>1</v>
      </c>
      <c r="X16" s="27" t="s">
        <v>365</v>
      </c>
      <c r="Y16" s="81">
        <f>SUM(G16,J16,M16,P16,S16,V16)*15</f>
        <v>120</v>
      </c>
      <c r="Z16" s="18">
        <f>SUM(H16,K16,N16,Q16,T16,W16)</f>
        <v>8</v>
      </c>
    </row>
    <row r="17" spans="1:26" ht="13.5" customHeight="1" x14ac:dyDescent="0.2">
      <c r="A17" s="48" t="s">
        <v>366</v>
      </c>
      <c r="B17" s="49" t="s">
        <v>367</v>
      </c>
      <c r="C17" s="50" t="s">
        <v>368</v>
      </c>
      <c r="D17" s="50" t="s">
        <v>369</v>
      </c>
      <c r="E17" s="50" t="s">
        <v>370</v>
      </c>
      <c r="F17" s="51">
        <v>45</v>
      </c>
      <c r="G17" s="52">
        <v>2</v>
      </c>
      <c r="H17" s="46">
        <v>2</v>
      </c>
      <c r="I17" s="28" t="s">
        <v>371</v>
      </c>
      <c r="J17" s="52">
        <v>2</v>
      </c>
      <c r="K17" s="46">
        <v>2</v>
      </c>
      <c r="L17" s="28" t="s">
        <v>372</v>
      </c>
      <c r="M17" s="52">
        <v>1</v>
      </c>
      <c r="N17" s="46">
        <v>1</v>
      </c>
      <c r="O17" s="28" t="s">
        <v>373</v>
      </c>
      <c r="P17" s="52">
        <v>1</v>
      </c>
      <c r="Q17" s="46">
        <v>1</v>
      </c>
      <c r="R17" s="28" t="s">
        <v>374</v>
      </c>
      <c r="S17" s="52">
        <v>1</v>
      </c>
      <c r="T17" s="46">
        <v>1</v>
      </c>
      <c r="U17" s="28" t="s">
        <v>375</v>
      </c>
      <c r="V17" s="52">
        <v>1</v>
      </c>
      <c r="W17" s="46">
        <v>1</v>
      </c>
      <c r="X17" s="28" t="s">
        <v>376</v>
      </c>
      <c r="Y17" s="5">
        <f t="shared" ref="Y17:Y24" si="4">SUM(G17,J17,M17,P17,S17,V17)*15</f>
        <v>120</v>
      </c>
      <c r="Z17" s="19">
        <f>SUM(H17,K17,N17,Q17,T17,W17)</f>
        <v>8</v>
      </c>
    </row>
    <row r="18" spans="1:26" ht="13.5" customHeight="1" x14ac:dyDescent="0.2">
      <c r="A18" s="48" t="s">
        <v>377</v>
      </c>
      <c r="B18" s="49" t="s">
        <v>378</v>
      </c>
      <c r="C18" s="50"/>
      <c r="D18" s="50" t="s">
        <v>379</v>
      </c>
      <c r="E18" s="50" t="s">
        <v>380</v>
      </c>
      <c r="F18" s="51">
        <v>45</v>
      </c>
      <c r="G18" s="52">
        <v>2</v>
      </c>
      <c r="H18" s="46">
        <v>2</v>
      </c>
      <c r="I18" s="28" t="s">
        <v>381</v>
      </c>
      <c r="J18" s="52">
        <v>2</v>
      </c>
      <c r="K18" s="46">
        <v>2</v>
      </c>
      <c r="L18" s="28" t="s">
        <v>382</v>
      </c>
      <c r="M18" s="52">
        <v>2</v>
      </c>
      <c r="N18" s="46">
        <v>2</v>
      </c>
      <c r="O18" s="28" t="s">
        <v>383</v>
      </c>
      <c r="P18" s="52">
        <v>2</v>
      </c>
      <c r="Q18" s="46">
        <v>2</v>
      </c>
      <c r="R18" s="28" t="s">
        <v>384</v>
      </c>
      <c r="S18" s="52">
        <v>2</v>
      </c>
      <c r="T18" s="46">
        <v>2</v>
      </c>
      <c r="U18" s="28" t="s">
        <v>385</v>
      </c>
      <c r="V18" s="52">
        <v>2</v>
      </c>
      <c r="W18" s="46">
        <v>2</v>
      </c>
      <c r="X18" s="28" t="s">
        <v>386</v>
      </c>
      <c r="Y18" s="5">
        <f t="shared" si="4"/>
        <v>180</v>
      </c>
      <c r="Z18" s="19">
        <f t="shared" ref="Z18:Z24" si="5">SUM(H18,K18,N18,Q18,T18,W18)</f>
        <v>12</v>
      </c>
    </row>
    <row r="19" spans="1:26" ht="13.5" customHeight="1" x14ac:dyDescent="0.2">
      <c r="A19" s="48" t="s">
        <v>387</v>
      </c>
      <c r="B19" s="49" t="s">
        <v>388</v>
      </c>
      <c r="C19" s="50" t="s">
        <v>389</v>
      </c>
      <c r="D19" s="50"/>
      <c r="E19" s="50"/>
      <c r="F19" s="51"/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0</v>
      </c>
      <c r="W19" s="46">
        <v>1</v>
      </c>
      <c r="X19" s="28" t="s">
        <v>390</v>
      </c>
      <c r="Y19" s="5">
        <f t="shared" si="4"/>
        <v>0</v>
      </c>
      <c r="Z19" s="19">
        <f t="shared" si="5"/>
        <v>1</v>
      </c>
    </row>
    <row r="20" spans="1:26" ht="13.5" customHeight="1" x14ac:dyDescent="0.2">
      <c r="A20" s="48" t="s">
        <v>391</v>
      </c>
      <c r="B20" s="49" t="s">
        <v>392</v>
      </c>
      <c r="C20" s="50"/>
      <c r="D20" s="50" t="s">
        <v>393</v>
      </c>
      <c r="E20" s="50" t="s">
        <v>394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1</v>
      </c>
      <c r="W20" s="46">
        <v>2</v>
      </c>
      <c r="X20" s="28" t="s">
        <v>395</v>
      </c>
      <c r="Y20" s="5">
        <f t="shared" si="4"/>
        <v>15</v>
      </c>
      <c r="Z20" s="19">
        <f t="shared" si="5"/>
        <v>2</v>
      </c>
    </row>
    <row r="21" spans="1:26" ht="13.5" customHeight="1" x14ac:dyDescent="0.2">
      <c r="A21" s="48" t="s">
        <v>396</v>
      </c>
      <c r="B21" s="49" t="s">
        <v>397</v>
      </c>
      <c r="C21" s="50" t="s">
        <v>398</v>
      </c>
      <c r="D21" s="50" t="s">
        <v>399</v>
      </c>
      <c r="E21" s="50" t="s">
        <v>400</v>
      </c>
      <c r="F21" s="51">
        <v>45</v>
      </c>
      <c r="G21" s="52">
        <v>1</v>
      </c>
      <c r="H21" s="46">
        <v>2</v>
      </c>
      <c r="I21" s="28" t="s">
        <v>401</v>
      </c>
      <c r="J21" s="52">
        <v>1</v>
      </c>
      <c r="K21" s="46">
        <v>2</v>
      </c>
      <c r="L21" s="28" t="s">
        <v>402</v>
      </c>
      <c r="M21" s="52"/>
      <c r="N21" s="46"/>
      <c r="O21" s="28"/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4"/>
        <v>30</v>
      </c>
      <c r="Z21" s="19">
        <f t="shared" si="5"/>
        <v>4</v>
      </c>
    </row>
    <row r="22" spans="1:26" ht="13.5" customHeight="1" x14ac:dyDescent="0.2">
      <c r="A22" s="48" t="s">
        <v>403</v>
      </c>
      <c r="B22" s="49" t="s">
        <v>404</v>
      </c>
      <c r="C22" s="50"/>
      <c r="D22" s="50" t="s">
        <v>405</v>
      </c>
      <c r="E22" s="50" t="s">
        <v>406</v>
      </c>
      <c r="F22" s="51">
        <v>45</v>
      </c>
      <c r="G22" s="52">
        <v>1</v>
      </c>
      <c r="H22" s="46">
        <v>1</v>
      </c>
      <c r="I22" s="28" t="s">
        <v>407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4"/>
        <v>15</v>
      </c>
      <c r="Z22" s="19">
        <f t="shared" si="5"/>
        <v>1</v>
      </c>
    </row>
    <row r="23" spans="1:26" ht="13.5" customHeight="1" x14ac:dyDescent="0.2">
      <c r="A23" s="48" t="s">
        <v>408</v>
      </c>
      <c r="B23" s="49" t="s">
        <v>409</v>
      </c>
      <c r="C23" s="50" t="s">
        <v>410</v>
      </c>
      <c r="D23" s="50" t="s">
        <v>411</v>
      </c>
      <c r="E23" s="50" t="s">
        <v>412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413</v>
      </c>
      <c r="V23" s="52">
        <v>1</v>
      </c>
      <c r="W23" s="46">
        <v>1</v>
      </c>
      <c r="X23" s="28" t="s">
        <v>414</v>
      </c>
      <c r="Y23" s="5">
        <f t="shared" si="4"/>
        <v>30</v>
      </c>
      <c r="Z23" s="19">
        <f t="shared" si="5"/>
        <v>2</v>
      </c>
    </row>
    <row r="24" spans="1:26" ht="13.5" customHeight="1" thickBot="1" x14ac:dyDescent="0.25">
      <c r="A24" s="48" t="s">
        <v>415</v>
      </c>
      <c r="B24" s="49" t="s">
        <v>416</v>
      </c>
      <c r="C24" s="50"/>
      <c r="D24" s="50" t="s">
        <v>417</v>
      </c>
      <c r="E24" s="50" t="s">
        <v>418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419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thickTop="1" thickBot="1" x14ac:dyDescent="0.25">
      <c r="A25" s="171" t="s">
        <v>420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421</v>
      </c>
      <c r="B26" s="98" t="s">
        <v>422</v>
      </c>
      <c r="C26" s="99"/>
      <c r="D26" s="99"/>
      <c r="E26" s="99"/>
      <c r="F26" s="100"/>
      <c r="G26" s="101"/>
      <c r="H26" s="102">
        <v>3</v>
      </c>
      <c r="I26" s="103"/>
      <c r="J26" s="101"/>
      <c r="K26" s="102">
        <v>4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2</v>
      </c>
      <c r="U26" s="103"/>
      <c r="V26" s="101"/>
      <c r="W26" s="102"/>
      <c r="X26" s="104"/>
      <c r="Y26" s="105">
        <f>SUM(G26,J26,M26,P26,S26,V26)*15</f>
        <v>0</v>
      </c>
      <c r="Z26" s="106">
        <f>SUM(H26,K26,N26,Q26,T26,W26)</f>
        <v>17</v>
      </c>
    </row>
    <row r="27" spans="1:26" ht="13.5" customHeight="1" thickTop="1" thickBot="1" x14ac:dyDescent="0.25">
      <c r="A27" s="93" t="s">
        <v>423</v>
      </c>
      <c r="B27" s="94" t="s">
        <v>424</v>
      </c>
      <c r="C27" s="95"/>
      <c r="D27" s="95"/>
      <c r="E27" s="95" t="s">
        <v>425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426</v>
      </c>
      <c r="V27" s="29">
        <v>0</v>
      </c>
      <c r="W27" s="30">
        <v>3</v>
      </c>
      <c r="X27" s="31" t="s">
        <v>427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428</v>
      </c>
      <c r="B28" s="175"/>
      <c r="C28" s="175"/>
      <c r="D28" s="175"/>
      <c r="E28" s="175"/>
      <c r="F28" s="176"/>
      <c r="G28" s="20">
        <f>SUM(G8:G27)</f>
        <v>16</v>
      </c>
      <c r="H28" s="21">
        <f t="shared" ref="H28:W28" si="6">SUM(H8:H27)</f>
        <v>30</v>
      </c>
      <c r="I28" s="22"/>
      <c r="J28" s="20">
        <f t="shared" si="6"/>
        <v>15</v>
      </c>
      <c r="K28" s="21">
        <f t="shared" si="6"/>
        <v>30</v>
      </c>
      <c r="L28" s="22"/>
      <c r="M28" s="20">
        <f t="shared" si="6"/>
        <v>14</v>
      </c>
      <c r="N28" s="21">
        <f t="shared" si="6"/>
        <v>29</v>
      </c>
      <c r="O28" s="22"/>
      <c r="P28" s="20">
        <f t="shared" si="6"/>
        <v>13</v>
      </c>
      <c r="Q28" s="21">
        <f t="shared" si="6"/>
        <v>28</v>
      </c>
      <c r="R28" s="22"/>
      <c r="S28" s="20">
        <f t="shared" si="6"/>
        <v>14.5</v>
      </c>
      <c r="T28" s="21">
        <f t="shared" si="6"/>
        <v>31</v>
      </c>
      <c r="U28" s="22"/>
      <c r="V28" s="20">
        <f t="shared" si="6"/>
        <v>15.5</v>
      </c>
      <c r="W28" s="21">
        <f t="shared" si="6"/>
        <v>32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232</v>
      </c>
      <c r="S41" s="15"/>
      <c r="T41" s="15"/>
    </row>
    <row r="42" spans="1:21" ht="12" customHeight="1" x14ac:dyDescent="0.2">
      <c r="A42" s="1" t="s">
        <v>233</v>
      </c>
    </row>
    <row r="43" spans="1:21" ht="12" customHeight="1" x14ac:dyDescent="0.2">
      <c r="A43" s="8" t="s">
        <v>234</v>
      </c>
    </row>
    <row r="44" spans="1:21" ht="12" customHeight="1" x14ac:dyDescent="0.2">
      <c r="A44" s="1" t="s">
        <v>235</v>
      </c>
    </row>
    <row r="45" spans="1:21" ht="12" customHeight="1" x14ac:dyDescent="0.2">
      <c r="A45" s="1" t="s">
        <v>236</v>
      </c>
    </row>
    <row r="46" spans="1:21" ht="12" customHeight="1" x14ac:dyDescent="0.2">
      <c r="A46" s="1" t="s">
        <v>237</v>
      </c>
    </row>
    <row r="47" spans="1:2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7:Z7"/>
    <mergeCell ref="A28:F28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5439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5440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5441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5442</v>
      </c>
      <c r="B4" s="192"/>
      <c r="C4" s="192"/>
      <c r="D4" s="192"/>
      <c r="E4" s="192"/>
      <c r="F4" s="193"/>
      <c r="G4" s="177" t="s">
        <v>5443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5444</v>
      </c>
      <c r="B5" s="198" t="s">
        <v>5445</v>
      </c>
      <c r="C5" s="189" t="s">
        <v>5446</v>
      </c>
      <c r="D5" s="189" t="s">
        <v>5447</v>
      </c>
      <c r="E5" s="184" t="s">
        <v>5448</v>
      </c>
      <c r="F5" s="185" t="s">
        <v>5449</v>
      </c>
      <c r="G5" s="177" t="s">
        <v>5450</v>
      </c>
      <c r="H5" s="178"/>
      <c r="I5" s="179"/>
      <c r="J5" s="177" t="s">
        <v>5451</v>
      </c>
      <c r="K5" s="178"/>
      <c r="L5" s="179"/>
      <c r="M5" s="177" t="s">
        <v>5452</v>
      </c>
      <c r="N5" s="178"/>
      <c r="O5" s="179"/>
      <c r="P5" s="177" t="s">
        <v>5453</v>
      </c>
      <c r="Q5" s="178"/>
      <c r="R5" s="179"/>
      <c r="S5" s="177" t="s">
        <v>5454</v>
      </c>
      <c r="T5" s="178"/>
      <c r="U5" s="179"/>
      <c r="V5" s="177" t="s">
        <v>5455</v>
      </c>
      <c r="W5" s="178"/>
      <c r="X5" s="179"/>
      <c r="Y5" s="180" t="s">
        <v>5456</v>
      </c>
      <c r="Z5" s="182" t="s">
        <v>5457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5458</v>
      </c>
      <c r="H6" s="16" t="s">
        <v>5459</v>
      </c>
      <c r="I6" s="113" t="s">
        <v>5460</v>
      </c>
      <c r="J6" s="2" t="s">
        <v>5461</v>
      </c>
      <c r="K6" s="16" t="s">
        <v>5462</v>
      </c>
      <c r="L6" s="113" t="s">
        <v>5463</v>
      </c>
      <c r="M6" s="2" t="s">
        <v>5464</v>
      </c>
      <c r="N6" s="16" t="s">
        <v>5465</v>
      </c>
      <c r="O6" s="113" t="s">
        <v>5466</v>
      </c>
      <c r="P6" s="2" t="s">
        <v>5467</v>
      </c>
      <c r="Q6" s="16" t="s">
        <v>5468</v>
      </c>
      <c r="R6" s="113" t="s">
        <v>5469</v>
      </c>
      <c r="S6" s="2" t="s">
        <v>5470</v>
      </c>
      <c r="T6" s="16" t="s">
        <v>5471</v>
      </c>
      <c r="U6" s="113" t="s">
        <v>5472</v>
      </c>
      <c r="V6" s="2" t="s">
        <v>5473</v>
      </c>
      <c r="W6" s="16" t="s">
        <v>5474</v>
      </c>
      <c r="X6" s="17" t="s">
        <v>5475</v>
      </c>
      <c r="Y6" s="181"/>
      <c r="Z6" s="183"/>
    </row>
    <row r="7" spans="1:26" ht="13.5" customHeight="1" thickTop="1" thickBot="1" x14ac:dyDescent="0.25">
      <c r="A7" s="168" t="s">
        <v>5476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5477</v>
      </c>
      <c r="B8" s="54" t="s">
        <v>5478</v>
      </c>
      <c r="C8" s="55" t="s">
        <v>5479</v>
      </c>
      <c r="D8" s="55" t="s">
        <v>5480</v>
      </c>
      <c r="E8" s="55" t="s">
        <v>5481</v>
      </c>
      <c r="F8" s="56">
        <v>60</v>
      </c>
      <c r="G8" s="57">
        <v>2</v>
      </c>
      <c r="H8" s="58">
        <v>7</v>
      </c>
      <c r="I8" s="62" t="s">
        <v>5482</v>
      </c>
      <c r="J8" s="57">
        <v>2</v>
      </c>
      <c r="K8" s="58">
        <v>7</v>
      </c>
      <c r="L8" s="59" t="s">
        <v>5483</v>
      </c>
      <c r="M8" s="57">
        <v>2</v>
      </c>
      <c r="N8" s="58">
        <v>7</v>
      </c>
      <c r="O8" s="62" t="s">
        <v>5484</v>
      </c>
      <c r="P8" s="57">
        <v>2</v>
      </c>
      <c r="Q8" s="58">
        <v>7</v>
      </c>
      <c r="R8" s="59" t="s">
        <v>5485</v>
      </c>
      <c r="S8" s="57">
        <v>2</v>
      </c>
      <c r="T8" s="58">
        <v>7</v>
      </c>
      <c r="U8" s="62" t="s">
        <v>5486</v>
      </c>
      <c r="V8" s="57">
        <v>2</v>
      </c>
      <c r="W8" s="58">
        <v>7</v>
      </c>
      <c r="X8" s="59" t="s">
        <v>5487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5488</v>
      </c>
      <c r="B9" s="54" t="s">
        <v>5489</v>
      </c>
      <c r="C9" s="55" t="s">
        <v>5490</v>
      </c>
      <c r="D9" s="55" t="s">
        <v>5491</v>
      </c>
      <c r="E9" s="55" t="s">
        <v>5492</v>
      </c>
      <c r="F9" s="56">
        <v>60</v>
      </c>
      <c r="G9" s="57">
        <v>0.5</v>
      </c>
      <c r="H9" s="58">
        <v>2</v>
      </c>
      <c r="I9" s="62" t="s">
        <v>5493</v>
      </c>
      <c r="J9" s="57">
        <v>0.5</v>
      </c>
      <c r="K9" s="58">
        <v>2</v>
      </c>
      <c r="L9" s="59" t="s">
        <v>5494</v>
      </c>
      <c r="M9" s="57">
        <v>0.5</v>
      </c>
      <c r="N9" s="58">
        <v>2</v>
      </c>
      <c r="O9" s="62" t="s">
        <v>5495</v>
      </c>
      <c r="P9" s="57">
        <v>0.5</v>
      </c>
      <c r="Q9" s="58">
        <v>2</v>
      </c>
      <c r="R9" s="59" t="s">
        <v>5496</v>
      </c>
      <c r="S9" s="57">
        <v>0.5</v>
      </c>
      <c r="T9" s="58">
        <v>2</v>
      </c>
      <c r="U9" s="62" t="s">
        <v>5497</v>
      </c>
      <c r="V9" s="57">
        <v>0.5</v>
      </c>
      <c r="W9" s="58">
        <v>2</v>
      </c>
      <c r="X9" s="59" t="s">
        <v>5498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5499</v>
      </c>
      <c r="B10" s="49" t="s">
        <v>5500</v>
      </c>
      <c r="C10" s="50" t="s">
        <v>5501</v>
      </c>
      <c r="D10" s="50" t="s">
        <v>5502</v>
      </c>
      <c r="E10" s="50" t="s">
        <v>5503</v>
      </c>
      <c r="F10" s="51">
        <v>60</v>
      </c>
      <c r="G10" s="52">
        <v>2</v>
      </c>
      <c r="H10" s="46">
        <v>2</v>
      </c>
      <c r="I10" s="47" t="s">
        <v>5504</v>
      </c>
      <c r="J10" s="52">
        <v>2</v>
      </c>
      <c r="K10" s="46">
        <v>2</v>
      </c>
      <c r="L10" s="28" t="s">
        <v>5505</v>
      </c>
      <c r="M10" s="52">
        <v>2</v>
      </c>
      <c r="N10" s="46">
        <v>2</v>
      </c>
      <c r="O10" s="47" t="s">
        <v>5506</v>
      </c>
      <c r="P10" s="52">
        <v>2</v>
      </c>
      <c r="Q10" s="46">
        <v>2</v>
      </c>
      <c r="R10" s="28" t="s">
        <v>5507</v>
      </c>
      <c r="S10" s="52">
        <v>2</v>
      </c>
      <c r="T10" s="46">
        <v>2</v>
      </c>
      <c r="U10" s="47" t="s">
        <v>5508</v>
      </c>
      <c r="V10" s="52">
        <v>2</v>
      </c>
      <c r="W10" s="46">
        <v>2</v>
      </c>
      <c r="X10" s="28" t="s">
        <v>5509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5510</v>
      </c>
      <c r="B11" s="77" t="s">
        <v>5511</v>
      </c>
      <c r="C11" s="78" t="s">
        <v>5512</v>
      </c>
      <c r="D11" s="78" t="s">
        <v>5513</v>
      </c>
      <c r="E11" s="78" t="s">
        <v>5514</v>
      </c>
      <c r="F11" s="79">
        <v>60</v>
      </c>
      <c r="G11" s="73">
        <v>2</v>
      </c>
      <c r="H11" s="74">
        <v>1</v>
      </c>
      <c r="I11" s="75" t="s">
        <v>5515</v>
      </c>
      <c r="J11" s="73">
        <v>2</v>
      </c>
      <c r="K11" s="74">
        <v>1</v>
      </c>
      <c r="L11" s="44" t="s">
        <v>5516</v>
      </c>
      <c r="M11" s="73">
        <v>2</v>
      </c>
      <c r="N11" s="74">
        <v>1</v>
      </c>
      <c r="O11" s="75" t="s">
        <v>5517</v>
      </c>
      <c r="P11" s="73">
        <v>2</v>
      </c>
      <c r="Q11" s="74">
        <v>1</v>
      </c>
      <c r="R11" s="44" t="s">
        <v>5518</v>
      </c>
      <c r="S11" s="73">
        <v>2</v>
      </c>
      <c r="T11" s="74">
        <v>1</v>
      </c>
      <c r="U11" s="75" t="s">
        <v>5519</v>
      </c>
      <c r="V11" s="73">
        <v>2</v>
      </c>
      <c r="W11" s="74">
        <v>1</v>
      </c>
      <c r="X11" s="44" t="s">
        <v>5520</v>
      </c>
      <c r="Y11" s="7">
        <f>SUM(G11,J11,M11,P11,S11,V11)*15</f>
        <v>180</v>
      </c>
      <c r="Z11" s="45">
        <f>SUM(H11,K11,N11,Q11,T11,W11)</f>
        <v>6</v>
      </c>
    </row>
    <row r="12" spans="1:26" ht="13.5" customHeight="1" x14ac:dyDescent="0.2">
      <c r="A12" s="76" t="s">
        <v>5521</v>
      </c>
      <c r="B12" s="77" t="s">
        <v>5522</v>
      </c>
      <c r="C12" s="78" t="s">
        <v>5523</v>
      </c>
      <c r="D12" s="78" t="s">
        <v>5524</v>
      </c>
      <c r="E12" s="78" t="s">
        <v>5525</v>
      </c>
      <c r="F12" s="79">
        <v>60</v>
      </c>
      <c r="G12" s="73">
        <v>1</v>
      </c>
      <c r="H12" s="74">
        <v>1</v>
      </c>
      <c r="I12" s="75" t="s">
        <v>5526</v>
      </c>
      <c r="J12" s="73">
        <v>1</v>
      </c>
      <c r="K12" s="74">
        <v>1</v>
      </c>
      <c r="L12" s="44" t="s">
        <v>5527</v>
      </c>
      <c r="M12" s="73">
        <v>1</v>
      </c>
      <c r="N12" s="74">
        <v>1</v>
      </c>
      <c r="O12" s="75" t="s">
        <v>5528</v>
      </c>
      <c r="P12" s="73">
        <v>1</v>
      </c>
      <c r="Q12" s="74">
        <v>1</v>
      </c>
      <c r="R12" s="44" t="s">
        <v>5529</v>
      </c>
      <c r="S12" s="73">
        <v>1</v>
      </c>
      <c r="T12" s="74">
        <v>1</v>
      </c>
      <c r="U12" s="75" t="s">
        <v>5530</v>
      </c>
      <c r="V12" s="73">
        <v>1</v>
      </c>
      <c r="W12" s="74">
        <v>1</v>
      </c>
      <c r="X12" s="44" t="s">
        <v>5531</v>
      </c>
      <c r="Y12" s="7">
        <f>SUM(G12,J12,M12,P12,S12,V12)*15</f>
        <v>90</v>
      </c>
      <c r="Z12" s="45">
        <f>SUM(H12,K12,N12,Q12,T12,W12)</f>
        <v>6</v>
      </c>
    </row>
    <row r="13" spans="1:26" ht="13.5" customHeight="1" x14ac:dyDescent="0.2">
      <c r="A13" s="48" t="s">
        <v>5532</v>
      </c>
      <c r="B13" s="49" t="s">
        <v>5533</v>
      </c>
      <c r="C13" s="50" t="s">
        <v>5534</v>
      </c>
      <c r="D13" s="50" t="s">
        <v>5535</v>
      </c>
      <c r="E13" s="50" t="s">
        <v>5536</v>
      </c>
      <c r="F13" s="51">
        <v>60</v>
      </c>
      <c r="G13" s="52">
        <v>2</v>
      </c>
      <c r="H13" s="46">
        <v>2</v>
      </c>
      <c r="I13" s="47" t="s">
        <v>5537</v>
      </c>
      <c r="J13" s="52">
        <v>2</v>
      </c>
      <c r="K13" s="46">
        <v>2</v>
      </c>
      <c r="L13" s="28" t="s">
        <v>5538</v>
      </c>
      <c r="M13" s="52">
        <v>2</v>
      </c>
      <c r="N13" s="46">
        <v>2</v>
      </c>
      <c r="O13" s="47" t="s">
        <v>5539</v>
      </c>
      <c r="P13" s="52">
        <v>2</v>
      </c>
      <c r="Q13" s="46">
        <v>2</v>
      </c>
      <c r="R13" s="28" t="s">
        <v>5540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5541</v>
      </c>
      <c r="B14" s="49" t="s">
        <v>5542</v>
      </c>
      <c r="C14" s="50" t="s">
        <v>5543</v>
      </c>
      <c r="D14" s="50" t="s">
        <v>5544</v>
      </c>
      <c r="E14" s="50" t="s">
        <v>5545</v>
      </c>
      <c r="F14" s="51">
        <v>60</v>
      </c>
      <c r="G14" s="52">
        <v>2</v>
      </c>
      <c r="H14" s="46">
        <v>1</v>
      </c>
      <c r="I14" s="47" t="s">
        <v>5546</v>
      </c>
      <c r="J14" s="52">
        <v>2</v>
      </c>
      <c r="K14" s="46">
        <v>1</v>
      </c>
      <c r="L14" s="28" t="s">
        <v>5547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5548</v>
      </c>
      <c r="B15" s="77" t="s">
        <v>5549</v>
      </c>
      <c r="C15" s="78" t="s">
        <v>5550</v>
      </c>
      <c r="D15" s="78" t="s">
        <v>5551</v>
      </c>
      <c r="E15" s="78" t="s">
        <v>5552</v>
      </c>
      <c r="F15" s="79">
        <v>45</v>
      </c>
      <c r="G15" s="73">
        <v>2</v>
      </c>
      <c r="H15" s="74">
        <v>2</v>
      </c>
      <c r="I15" s="75" t="s">
        <v>5553</v>
      </c>
      <c r="J15" s="73">
        <v>2</v>
      </c>
      <c r="K15" s="74">
        <v>2</v>
      </c>
      <c r="L15" s="44" t="s">
        <v>5554</v>
      </c>
      <c r="M15" s="73">
        <v>2</v>
      </c>
      <c r="N15" s="74">
        <v>2</v>
      </c>
      <c r="O15" s="75" t="s">
        <v>5555</v>
      </c>
      <c r="P15" s="73">
        <v>2</v>
      </c>
      <c r="Q15" s="74">
        <v>2</v>
      </c>
      <c r="R15" s="44" t="s">
        <v>5556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5557</v>
      </c>
      <c r="B16" s="77" t="s">
        <v>5558</v>
      </c>
      <c r="C16" s="78" t="s">
        <v>5559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5560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5561</v>
      </c>
      <c r="B17" s="77" t="s">
        <v>5562</v>
      </c>
      <c r="C17" s="78" t="s">
        <v>5563</v>
      </c>
      <c r="D17" s="78" t="s">
        <v>5564</v>
      </c>
      <c r="E17" s="78" t="s">
        <v>5565</v>
      </c>
      <c r="F17" s="79">
        <v>45</v>
      </c>
      <c r="G17" s="73">
        <v>2</v>
      </c>
      <c r="H17" s="74">
        <v>2</v>
      </c>
      <c r="I17" s="75" t="s">
        <v>5566</v>
      </c>
      <c r="J17" s="73">
        <v>2</v>
      </c>
      <c r="K17" s="74">
        <v>2</v>
      </c>
      <c r="L17" s="44" t="s">
        <v>5567</v>
      </c>
      <c r="M17" s="73">
        <v>2</v>
      </c>
      <c r="N17" s="74">
        <v>2</v>
      </c>
      <c r="O17" s="75" t="s">
        <v>5568</v>
      </c>
      <c r="P17" s="73">
        <v>2</v>
      </c>
      <c r="Q17" s="74">
        <v>2</v>
      </c>
      <c r="R17" s="44" t="s">
        <v>5569</v>
      </c>
      <c r="S17" s="73">
        <v>1</v>
      </c>
      <c r="T17" s="74">
        <v>1</v>
      </c>
      <c r="U17" s="75" t="s">
        <v>5570</v>
      </c>
      <c r="V17" s="73">
        <v>1</v>
      </c>
      <c r="W17" s="74">
        <v>1</v>
      </c>
      <c r="X17" s="44" t="s">
        <v>5571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5572</v>
      </c>
      <c r="B18" s="77" t="s">
        <v>5573</v>
      </c>
      <c r="C18" s="78" t="s">
        <v>5574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5575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5576</v>
      </c>
      <c r="B19" s="77" t="s">
        <v>5577</v>
      </c>
      <c r="C19" s="78" t="s">
        <v>5578</v>
      </c>
      <c r="D19" s="78" t="s">
        <v>5579</v>
      </c>
      <c r="E19" s="78" t="s">
        <v>5580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5581</v>
      </c>
      <c r="P19" s="73">
        <v>1</v>
      </c>
      <c r="Q19" s="74">
        <v>1</v>
      </c>
      <c r="R19" s="44" t="s">
        <v>5582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5583</v>
      </c>
      <c r="B20" s="77" t="s">
        <v>5584</v>
      </c>
      <c r="C20" s="78" t="s">
        <v>5585</v>
      </c>
      <c r="D20" s="78" t="s">
        <v>5586</v>
      </c>
      <c r="E20" s="78" t="s">
        <v>5587</v>
      </c>
      <c r="F20" s="79" t="s">
        <v>5588</v>
      </c>
      <c r="G20" s="73">
        <v>0.5</v>
      </c>
      <c r="H20" s="74">
        <v>1</v>
      </c>
      <c r="I20" s="75" t="s">
        <v>5589</v>
      </c>
      <c r="J20" s="73">
        <v>0.5</v>
      </c>
      <c r="K20" s="74">
        <v>1</v>
      </c>
      <c r="L20" s="44" t="s">
        <v>5590</v>
      </c>
      <c r="M20" s="73">
        <v>0.5</v>
      </c>
      <c r="N20" s="74">
        <v>1</v>
      </c>
      <c r="O20" s="75" t="s">
        <v>5591</v>
      </c>
      <c r="P20" s="73">
        <v>0.5</v>
      </c>
      <c r="Q20" s="74">
        <v>1</v>
      </c>
      <c r="R20" s="44" t="s">
        <v>5592</v>
      </c>
      <c r="S20" s="73">
        <v>1</v>
      </c>
      <c r="T20" s="74">
        <v>1</v>
      </c>
      <c r="U20" s="75" t="s">
        <v>5593</v>
      </c>
      <c r="V20" s="73">
        <v>1</v>
      </c>
      <c r="W20" s="74">
        <v>1</v>
      </c>
      <c r="X20" s="44" t="s">
        <v>5594</v>
      </c>
      <c r="Y20" s="7">
        <f t="shared" si="2"/>
        <v>60</v>
      </c>
      <c r="Z20" s="45">
        <f t="shared" si="3"/>
        <v>6</v>
      </c>
    </row>
    <row r="21" spans="1:26" ht="13.5" customHeight="1" thickBot="1" x14ac:dyDescent="0.25">
      <c r="A21" s="76" t="s">
        <v>5595</v>
      </c>
      <c r="B21" s="77" t="s">
        <v>5596</v>
      </c>
      <c r="C21" s="78" t="s">
        <v>5597</v>
      </c>
      <c r="D21" s="78" t="s">
        <v>5598</v>
      </c>
      <c r="E21" s="78" t="s">
        <v>5599</v>
      </c>
      <c r="F21" s="79">
        <v>60</v>
      </c>
      <c r="G21" s="73">
        <v>0.5</v>
      </c>
      <c r="H21" s="74">
        <v>2</v>
      </c>
      <c r="I21" s="75" t="s">
        <v>5600</v>
      </c>
      <c r="J21" s="73">
        <v>0.5</v>
      </c>
      <c r="K21" s="74">
        <v>2</v>
      </c>
      <c r="L21" s="44" t="s">
        <v>5601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2"/>
        <v>15</v>
      </c>
      <c r="Z21" s="45">
        <f t="shared" si="3"/>
        <v>4</v>
      </c>
    </row>
    <row r="22" spans="1:26" ht="13.5" customHeight="1" x14ac:dyDescent="0.2">
      <c r="A22" s="64" t="s">
        <v>5602</v>
      </c>
      <c r="B22" s="65" t="s">
        <v>5603</v>
      </c>
      <c r="C22" s="66" t="s">
        <v>5604</v>
      </c>
      <c r="D22" s="66" t="s">
        <v>5605</v>
      </c>
      <c r="E22" s="66" t="s">
        <v>5606</v>
      </c>
      <c r="F22" s="67">
        <v>45</v>
      </c>
      <c r="G22" s="68">
        <v>1</v>
      </c>
      <c r="H22" s="69">
        <v>1</v>
      </c>
      <c r="I22" s="27" t="s">
        <v>5607</v>
      </c>
      <c r="J22" s="68">
        <v>1</v>
      </c>
      <c r="K22" s="69">
        <v>1</v>
      </c>
      <c r="L22" s="27" t="s">
        <v>5608</v>
      </c>
      <c r="M22" s="68">
        <v>1</v>
      </c>
      <c r="N22" s="69">
        <v>1</v>
      </c>
      <c r="O22" s="27" t="s">
        <v>5609</v>
      </c>
      <c r="P22" s="68">
        <v>1</v>
      </c>
      <c r="Q22" s="69">
        <v>1</v>
      </c>
      <c r="R22" s="27" t="s">
        <v>5610</v>
      </c>
      <c r="S22" s="68">
        <v>1</v>
      </c>
      <c r="T22" s="69">
        <v>1</v>
      </c>
      <c r="U22" s="27" t="s">
        <v>5611</v>
      </c>
      <c r="V22" s="68">
        <v>1</v>
      </c>
      <c r="W22" s="69">
        <v>1</v>
      </c>
      <c r="X22" s="27" t="s">
        <v>5612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5613</v>
      </c>
      <c r="B23" s="49" t="s">
        <v>5614</v>
      </c>
      <c r="C23" s="50" t="s">
        <v>5615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5616</v>
      </c>
      <c r="Y23" s="5">
        <f t="shared" ref="Y23:Y32" si="4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5617</v>
      </c>
      <c r="B24" s="49" t="s">
        <v>5618</v>
      </c>
      <c r="C24" s="50" t="s">
        <v>5619</v>
      </c>
      <c r="D24" s="50" t="s">
        <v>5620</v>
      </c>
      <c r="E24" s="50" t="s">
        <v>5621</v>
      </c>
      <c r="F24" s="51">
        <v>45</v>
      </c>
      <c r="G24" s="52">
        <v>2</v>
      </c>
      <c r="H24" s="46">
        <v>2</v>
      </c>
      <c r="I24" s="28" t="s">
        <v>5622</v>
      </c>
      <c r="J24" s="52">
        <v>2</v>
      </c>
      <c r="K24" s="46">
        <v>2</v>
      </c>
      <c r="L24" s="28" t="s">
        <v>5623</v>
      </c>
      <c r="M24" s="52">
        <v>2</v>
      </c>
      <c r="N24" s="46">
        <v>2</v>
      </c>
      <c r="O24" s="28" t="s">
        <v>5624</v>
      </c>
      <c r="P24" s="52">
        <v>2</v>
      </c>
      <c r="Q24" s="46">
        <v>2</v>
      </c>
      <c r="R24" s="28" t="s">
        <v>5625</v>
      </c>
      <c r="S24" s="52">
        <v>2</v>
      </c>
      <c r="T24" s="46">
        <v>2</v>
      </c>
      <c r="U24" s="28" t="s">
        <v>5626</v>
      </c>
      <c r="V24" s="52">
        <v>2</v>
      </c>
      <c r="W24" s="46">
        <v>2</v>
      </c>
      <c r="X24" s="28" t="s">
        <v>5627</v>
      </c>
      <c r="Y24" s="5">
        <f t="shared" si="4"/>
        <v>180</v>
      </c>
      <c r="Z24" s="19">
        <f t="shared" ref="Z24:Z32" si="5">SUM(H24,K24,N24,Q24,T24,W24)</f>
        <v>12</v>
      </c>
    </row>
    <row r="25" spans="1:26" ht="13.5" customHeight="1" x14ac:dyDescent="0.2">
      <c r="A25" s="48" t="s">
        <v>5628</v>
      </c>
      <c r="B25" s="49" t="s">
        <v>5629</v>
      </c>
      <c r="C25" s="50" t="s">
        <v>5630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5631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5632</v>
      </c>
      <c r="B26" s="49" t="s">
        <v>5633</v>
      </c>
      <c r="C26" s="50"/>
      <c r="D26" s="50" t="s">
        <v>5634</v>
      </c>
      <c r="E26" s="50" t="s">
        <v>5635</v>
      </c>
      <c r="F26" s="51">
        <v>45</v>
      </c>
      <c r="G26" s="52">
        <v>2</v>
      </c>
      <c r="H26" s="46">
        <v>2</v>
      </c>
      <c r="I26" s="28" t="s">
        <v>5636</v>
      </c>
      <c r="J26" s="52">
        <v>2</v>
      </c>
      <c r="K26" s="46">
        <v>2</v>
      </c>
      <c r="L26" s="28" t="s">
        <v>5637</v>
      </c>
      <c r="M26" s="52">
        <v>2</v>
      </c>
      <c r="N26" s="46">
        <v>2</v>
      </c>
      <c r="O26" s="28" t="s">
        <v>5638</v>
      </c>
      <c r="P26" s="52">
        <v>2</v>
      </c>
      <c r="Q26" s="46">
        <v>2</v>
      </c>
      <c r="R26" s="28" t="s">
        <v>5639</v>
      </c>
      <c r="S26" s="52">
        <v>2</v>
      </c>
      <c r="T26" s="46">
        <v>2</v>
      </c>
      <c r="U26" s="28" t="s">
        <v>5640</v>
      </c>
      <c r="V26" s="52">
        <v>2</v>
      </c>
      <c r="W26" s="46">
        <v>2</v>
      </c>
      <c r="X26" s="28" t="s">
        <v>5641</v>
      </c>
      <c r="Y26" s="5">
        <f t="shared" si="4"/>
        <v>180</v>
      </c>
      <c r="Z26" s="19">
        <f t="shared" si="5"/>
        <v>12</v>
      </c>
    </row>
    <row r="27" spans="1:26" ht="13.5" customHeight="1" x14ac:dyDescent="0.2">
      <c r="A27" s="48" t="s">
        <v>5642</v>
      </c>
      <c r="B27" s="49" t="s">
        <v>5643</v>
      </c>
      <c r="C27" s="50" t="s">
        <v>5644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5645</v>
      </c>
      <c r="Y27" s="5">
        <f t="shared" si="4"/>
        <v>0</v>
      </c>
      <c r="Z27" s="19">
        <f t="shared" si="5"/>
        <v>1</v>
      </c>
    </row>
    <row r="28" spans="1:26" ht="13.5" customHeight="1" x14ac:dyDescent="0.2">
      <c r="A28" s="48" t="s">
        <v>5646</v>
      </c>
      <c r="B28" s="49" t="s">
        <v>5647</v>
      </c>
      <c r="C28" s="50"/>
      <c r="D28" s="50" t="s">
        <v>5648</v>
      </c>
      <c r="E28" s="50" t="s">
        <v>5649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5650</v>
      </c>
      <c r="Y28" s="5">
        <f t="shared" si="4"/>
        <v>15</v>
      </c>
      <c r="Z28" s="19">
        <f t="shared" si="5"/>
        <v>2</v>
      </c>
    </row>
    <row r="29" spans="1:26" ht="13.5" customHeight="1" x14ac:dyDescent="0.2">
      <c r="A29" s="48" t="s">
        <v>5651</v>
      </c>
      <c r="B29" s="49" t="s">
        <v>5652</v>
      </c>
      <c r="C29" s="50" t="s">
        <v>5653</v>
      </c>
      <c r="D29" s="50" t="s">
        <v>5654</v>
      </c>
      <c r="E29" s="50" t="s">
        <v>5655</v>
      </c>
      <c r="F29" s="51">
        <v>45</v>
      </c>
      <c r="G29" s="52">
        <v>1</v>
      </c>
      <c r="H29" s="46">
        <v>2</v>
      </c>
      <c r="I29" s="28" t="s">
        <v>5656</v>
      </c>
      <c r="J29" s="52">
        <v>1</v>
      </c>
      <c r="K29" s="46">
        <v>2</v>
      </c>
      <c r="L29" s="28" t="s">
        <v>5657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30</v>
      </c>
      <c r="Z29" s="19">
        <f t="shared" si="5"/>
        <v>4</v>
      </c>
    </row>
    <row r="30" spans="1:26" ht="13.5" customHeight="1" x14ac:dyDescent="0.2">
      <c r="A30" s="48" t="s">
        <v>5658</v>
      </c>
      <c r="B30" s="49" t="s">
        <v>5659</v>
      </c>
      <c r="C30" s="50"/>
      <c r="D30" s="50" t="s">
        <v>5660</v>
      </c>
      <c r="E30" s="50" t="s">
        <v>5661</v>
      </c>
      <c r="F30" s="51">
        <v>45</v>
      </c>
      <c r="G30" s="52">
        <v>1</v>
      </c>
      <c r="H30" s="46">
        <v>1</v>
      </c>
      <c r="I30" s="28" t="s">
        <v>5662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x14ac:dyDescent="0.2">
      <c r="A31" s="48" t="s">
        <v>5663</v>
      </c>
      <c r="B31" s="49" t="s">
        <v>5664</v>
      </c>
      <c r="C31" s="50" t="s">
        <v>5665</v>
      </c>
      <c r="D31" s="50" t="s">
        <v>5666</v>
      </c>
      <c r="E31" s="50" t="s">
        <v>5667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5668</v>
      </c>
      <c r="V31" s="52">
        <v>1</v>
      </c>
      <c r="W31" s="46">
        <v>1</v>
      </c>
      <c r="X31" s="28" t="s">
        <v>5669</v>
      </c>
      <c r="Y31" s="5">
        <f t="shared" si="4"/>
        <v>30</v>
      </c>
      <c r="Z31" s="19">
        <f t="shared" si="5"/>
        <v>2</v>
      </c>
    </row>
    <row r="32" spans="1:26" ht="13.5" customHeight="1" thickBot="1" x14ac:dyDescent="0.25">
      <c r="A32" s="48" t="s">
        <v>5670</v>
      </c>
      <c r="B32" s="49" t="s">
        <v>5671</v>
      </c>
      <c r="C32" s="50"/>
      <c r="D32" s="50" t="s">
        <v>5672</v>
      </c>
      <c r="E32" s="50" t="s">
        <v>5673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5674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4"/>
        <v>15</v>
      </c>
      <c r="Z32" s="19">
        <f t="shared" si="5"/>
        <v>1</v>
      </c>
    </row>
    <row r="33" spans="1:26" ht="13.5" customHeight="1" thickTop="1" thickBot="1" x14ac:dyDescent="0.25">
      <c r="A33" s="171" t="s">
        <v>5675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</row>
    <row r="34" spans="1:26" ht="13.5" customHeight="1" thickBot="1" x14ac:dyDescent="0.25">
      <c r="A34" s="97" t="s">
        <v>5676</v>
      </c>
      <c r="B34" s="128" t="s">
        <v>5677</v>
      </c>
      <c r="C34" s="99"/>
      <c r="D34" s="99"/>
      <c r="E34" s="99"/>
      <c r="F34" s="100"/>
      <c r="G34" s="101"/>
      <c r="H34" s="102"/>
      <c r="I34" s="103"/>
      <c r="J34" s="101"/>
      <c r="K34" s="102"/>
      <c r="L34" s="104"/>
      <c r="M34" s="101"/>
      <c r="N34" s="102">
        <v>2</v>
      </c>
      <c r="O34" s="103"/>
      <c r="P34" s="101"/>
      <c r="Q34" s="102">
        <v>3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11</v>
      </c>
    </row>
    <row r="35" spans="1:26" ht="13.5" customHeight="1" thickTop="1" thickBot="1" x14ac:dyDescent="0.25">
      <c r="A35" s="93" t="s">
        <v>5678</v>
      </c>
      <c r="B35" s="94" t="s">
        <v>5679</v>
      </c>
      <c r="C35" s="95"/>
      <c r="D35" s="95"/>
      <c r="E35" s="95" t="s">
        <v>5680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5681</v>
      </c>
      <c r="V35" s="29">
        <v>0</v>
      </c>
      <c r="W35" s="30">
        <v>3</v>
      </c>
      <c r="X35" s="31" t="s">
        <v>5682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74" t="s">
        <v>5683</v>
      </c>
      <c r="B36" s="175"/>
      <c r="C36" s="175"/>
      <c r="D36" s="175"/>
      <c r="E36" s="175"/>
      <c r="F36" s="176"/>
      <c r="G36" s="20">
        <f>SUM(G8:G35)</f>
        <v>23.5</v>
      </c>
      <c r="H36" s="21">
        <f t="shared" ref="H36:W36" si="6">SUM(H8:H35)</f>
        <v>31</v>
      </c>
      <c r="I36" s="22"/>
      <c r="J36" s="20">
        <f t="shared" si="6"/>
        <v>22.5</v>
      </c>
      <c r="K36" s="21">
        <f t="shared" si="6"/>
        <v>30</v>
      </c>
      <c r="L36" s="22"/>
      <c r="M36" s="20">
        <f t="shared" si="6"/>
        <v>21</v>
      </c>
      <c r="N36" s="21">
        <f t="shared" si="6"/>
        <v>29</v>
      </c>
      <c r="O36" s="22"/>
      <c r="P36" s="20">
        <f t="shared" si="6"/>
        <v>20</v>
      </c>
      <c r="Q36" s="21">
        <f t="shared" si="6"/>
        <v>30</v>
      </c>
      <c r="R36" s="22"/>
      <c r="S36" s="20">
        <f t="shared" si="6"/>
        <v>15.5</v>
      </c>
      <c r="T36" s="21">
        <f t="shared" si="6"/>
        <v>30</v>
      </c>
      <c r="U36" s="22"/>
      <c r="V36" s="20">
        <f t="shared" si="6"/>
        <v>16.5</v>
      </c>
      <c r="W36" s="21">
        <f t="shared" si="6"/>
        <v>30</v>
      </c>
      <c r="X36" s="22"/>
      <c r="Y36" s="23">
        <f>SUM(Y8:Y35)</f>
        <v>1785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29" t="s">
        <v>9852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215</v>
      </c>
      <c r="U41" s="15"/>
    </row>
    <row r="42" spans="1:26" ht="12" customHeight="1" x14ac:dyDescent="0.2">
      <c r="A42" s="80" t="s">
        <v>216</v>
      </c>
      <c r="E42" s="1" t="s">
        <v>217</v>
      </c>
      <c r="F42" s="80"/>
      <c r="J42" s="1" t="s">
        <v>218</v>
      </c>
      <c r="K42" s="80"/>
      <c r="N42" s="80"/>
      <c r="O42" s="80"/>
      <c r="P42" s="80" t="s">
        <v>219</v>
      </c>
      <c r="Q42" s="80"/>
      <c r="S42" s="80"/>
      <c r="T42" s="91"/>
      <c r="U42" s="15"/>
    </row>
    <row r="43" spans="1:26" ht="12" customHeight="1" x14ac:dyDescent="0.2">
      <c r="A43" s="80" t="s">
        <v>220</v>
      </c>
      <c r="E43" s="1" t="s">
        <v>221</v>
      </c>
      <c r="F43" s="80"/>
      <c r="J43" s="1" t="s">
        <v>222</v>
      </c>
      <c r="K43" s="80"/>
      <c r="N43" s="80"/>
      <c r="O43" s="80"/>
      <c r="P43" s="80" t="s">
        <v>223</v>
      </c>
      <c r="Q43" s="80"/>
      <c r="S43" s="80"/>
      <c r="T43" s="91"/>
      <c r="U43" s="15"/>
    </row>
    <row r="44" spans="1:26" ht="12" customHeight="1" x14ac:dyDescent="0.2">
      <c r="A44" s="1" t="s">
        <v>224</v>
      </c>
      <c r="E44" s="1" t="s">
        <v>225</v>
      </c>
      <c r="J44" s="1" t="s">
        <v>226</v>
      </c>
      <c r="P44" s="1" t="s">
        <v>227</v>
      </c>
      <c r="T44" s="15"/>
      <c r="U44" s="15"/>
    </row>
    <row r="45" spans="1:26" ht="12" customHeight="1" x14ac:dyDescent="0.2">
      <c r="A45" s="1" t="s">
        <v>228</v>
      </c>
      <c r="J45" s="1" t="s">
        <v>229</v>
      </c>
      <c r="P45" s="142" t="s">
        <v>9855</v>
      </c>
      <c r="T45" s="15"/>
      <c r="U45" s="15"/>
    </row>
    <row r="46" spans="1:26" ht="12" customHeight="1" x14ac:dyDescent="0.2">
      <c r="A46" s="1" t="s">
        <v>230</v>
      </c>
      <c r="J46" s="1" t="s">
        <v>231</v>
      </c>
      <c r="T46" s="15"/>
      <c r="U46" s="15"/>
    </row>
    <row r="47" spans="1:26" ht="12" customHeight="1" x14ac:dyDescent="0.2">
      <c r="A47" s="130" t="s">
        <v>9853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232</v>
      </c>
      <c r="S49" s="15"/>
      <c r="T49" s="15"/>
    </row>
    <row r="50" spans="1:20" ht="12" customHeight="1" x14ac:dyDescent="0.2">
      <c r="A50" s="1" t="s">
        <v>233</v>
      </c>
    </row>
    <row r="51" spans="1:20" ht="12" customHeight="1" x14ac:dyDescent="0.2">
      <c r="A51" s="8" t="s">
        <v>234</v>
      </c>
    </row>
    <row r="52" spans="1:20" ht="12" customHeight="1" x14ac:dyDescent="0.2">
      <c r="A52" s="1" t="s">
        <v>235</v>
      </c>
    </row>
    <row r="53" spans="1:20" ht="12" customHeight="1" x14ac:dyDescent="0.2">
      <c r="A53" s="1" t="s">
        <v>236</v>
      </c>
    </row>
    <row r="54" spans="1:20" ht="12" customHeight="1" x14ac:dyDescent="0.2">
      <c r="A54" s="1" t="s">
        <v>237</v>
      </c>
    </row>
    <row r="55" spans="1:20" ht="13.5" customHeight="1" x14ac:dyDescent="0.2"/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5684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5685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5686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5687</v>
      </c>
      <c r="B4" s="192"/>
      <c r="C4" s="192"/>
      <c r="D4" s="192"/>
      <c r="E4" s="192"/>
      <c r="F4" s="193"/>
      <c r="G4" s="177" t="s">
        <v>5688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5689</v>
      </c>
      <c r="B5" s="198" t="s">
        <v>5690</v>
      </c>
      <c r="C5" s="189" t="s">
        <v>5691</v>
      </c>
      <c r="D5" s="189" t="s">
        <v>5692</v>
      </c>
      <c r="E5" s="184" t="s">
        <v>5693</v>
      </c>
      <c r="F5" s="185" t="s">
        <v>5694</v>
      </c>
      <c r="G5" s="177" t="s">
        <v>5695</v>
      </c>
      <c r="H5" s="178"/>
      <c r="I5" s="179"/>
      <c r="J5" s="177" t="s">
        <v>5696</v>
      </c>
      <c r="K5" s="178"/>
      <c r="L5" s="179"/>
      <c r="M5" s="177" t="s">
        <v>5697</v>
      </c>
      <c r="N5" s="178"/>
      <c r="O5" s="179"/>
      <c r="P5" s="177" t="s">
        <v>5698</v>
      </c>
      <c r="Q5" s="178"/>
      <c r="R5" s="179"/>
      <c r="S5" s="177" t="s">
        <v>5699</v>
      </c>
      <c r="T5" s="178"/>
      <c r="U5" s="179"/>
      <c r="V5" s="177" t="s">
        <v>5700</v>
      </c>
      <c r="W5" s="178"/>
      <c r="X5" s="179"/>
      <c r="Y5" s="180" t="s">
        <v>5701</v>
      </c>
      <c r="Z5" s="182" t="s">
        <v>5702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5703</v>
      </c>
      <c r="H6" s="16" t="s">
        <v>5704</v>
      </c>
      <c r="I6" s="113" t="s">
        <v>5705</v>
      </c>
      <c r="J6" s="2" t="s">
        <v>5706</v>
      </c>
      <c r="K6" s="16" t="s">
        <v>5707</v>
      </c>
      <c r="L6" s="113" t="s">
        <v>5708</v>
      </c>
      <c r="M6" s="2" t="s">
        <v>5709</v>
      </c>
      <c r="N6" s="16" t="s">
        <v>5710</v>
      </c>
      <c r="O6" s="113" t="s">
        <v>5711</v>
      </c>
      <c r="P6" s="2" t="s">
        <v>5712</v>
      </c>
      <c r="Q6" s="16" t="s">
        <v>5713</v>
      </c>
      <c r="R6" s="113" t="s">
        <v>5714</v>
      </c>
      <c r="S6" s="2" t="s">
        <v>5715</v>
      </c>
      <c r="T6" s="16" t="s">
        <v>5716</v>
      </c>
      <c r="U6" s="113" t="s">
        <v>5717</v>
      </c>
      <c r="V6" s="2" t="s">
        <v>5718</v>
      </c>
      <c r="W6" s="16" t="s">
        <v>5719</v>
      </c>
      <c r="X6" s="17" t="s">
        <v>5720</v>
      </c>
      <c r="Y6" s="181"/>
      <c r="Z6" s="183"/>
    </row>
    <row r="7" spans="1:26" ht="13.5" customHeight="1" thickTop="1" thickBot="1" x14ac:dyDescent="0.25">
      <c r="A7" s="168" t="s">
        <v>5721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5722</v>
      </c>
      <c r="B8" s="54" t="s">
        <v>5723</v>
      </c>
      <c r="C8" s="55" t="s">
        <v>5724</v>
      </c>
      <c r="D8" s="55" t="s">
        <v>5725</v>
      </c>
      <c r="E8" s="55" t="s">
        <v>5726</v>
      </c>
      <c r="F8" s="56">
        <v>60</v>
      </c>
      <c r="G8" s="57">
        <v>2</v>
      </c>
      <c r="H8" s="58">
        <v>7</v>
      </c>
      <c r="I8" s="62" t="s">
        <v>5727</v>
      </c>
      <c r="J8" s="57">
        <v>2</v>
      </c>
      <c r="K8" s="58">
        <v>7</v>
      </c>
      <c r="L8" s="59" t="s">
        <v>5728</v>
      </c>
      <c r="M8" s="57">
        <v>2</v>
      </c>
      <c r="N8" s="58">
        <v>7</v>
      </c>
      <c r="O8" s="62" t="s">
        <v>5729</v>
      </c>
      <c r="P8" s="57">
        <v>2</v>
      </c>
      <c r="Q8" s="58">
        <v>7</v>
      </c>
      <c r="R8" s="59" t="s">
        <v>5730</v>
      </c>
      <c r="S8" s="57">
        <v>2</v>
      </c>
      <c r="T8" s="58">
        <v>7</v>
      </c>
      <c r="U8" s="62" t="s">
        <v>5731</v>
      </c>
      <c r="V8" s="57">
        <v>2</v>
      </c>
      <c r="W8" s="58">
        <v>7</v>
      </c>
      <c r="X8" s="59" t="s">
        <v>5732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1" t="s">
        <v>5733</v>
      </c>
      <c r="B9" s="54" t="s">
        <v>5734</v>
      </c>
      <c r="C9" s="55" t="s">
        <v>5735</v>
      </c>
      <c r="D9" s="55" t="s">
        <v>5736</v>
      </c>
      <c r="E9" s="55" t="s">
        <v>5737</v>
      </c>
      <c r="F9" s="56">
        <v>60</v>
      </c>
      <c r="G9" s="57">
        <v>0.5</v>
      </c>
      <c r="H9" s="58">
        <v>2</v>
      </c>
      <c r="I9" s="62" t="s">
        <v>5738</v>
      </c>
      <c r="J9" s="57">
        <v>0.5</v>
      </c>
      <c r="K9" s="58">
        <v>2</v>
      </c>
      <c r="L9" s="59" t="s">
        <v>5739</v>
      </c>
      <c r="M9" s="57">
        <v>0.5</v>
      </c>
      <c r="N9" s="58">
        <v>2</v>
      </c>
      <c r="O9" s="62" t="s">
        <v>5740</v>
      </c>
      <c r="P9" s="57">
        <v>0.5</v>
      </c>
      <c r="Q9" s="58">
        <v>2</v>
      </c>
      <c r="R9" s="59" t="s">
        <v>5741</v>
      </c>
      <c r="S9" s="57">
        <v>0.5</v>
      </c>
      <c r="T9" s="58">
        <v>2</v>
      </c>
      <c r="U9" s="62" t="s">
        <v>5742</v>
      </c>
      <c r="V9" s="57">
        <v>0.5</v>
      </c>
      <c r="W9" s="58">
        <v>2</v>
      </c>
      <c r="X9" s="59" t="s">
        <v>5743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5744</v>
      </c>
      <c r="B10" s="49" t="s">
        <v>5745</v>
      </c>
      <c r="C10" s="50" t="s">
        <v>5746</v>
      </c>
      <c r="D10" s="50" t="s">
        <v>5747</v>
      </c>
      <c r="E10" s="50" t="s">
        <v>5748</v>
      </c>
      <c r="F10" s="51">
        <v>60</v>
      </c>
      <c r="G10" s="52">
        <v>2</v>
      </c>
      <c r="H10" s="46">
        <v>2</v>
      </c>
      <c r="I10" s="47" t="s">
        <v>5749</v>
      </c>
      <c r="J10" s="52">
        <v>2</v>
      </c>
      <c r="K10" s="46">
        <v>2</v>
      </c>
      <c r="L10" s="28" t="s">
        <v>5750</v>
      </c>
      <c r="M10" s="52">
        <v>2</v>
      </c>
      <c r="N10" s="46">
        <v>2</v>
      </c>
      <c r="O10" s="47" t="s">
        <v>5751</v>
      </c>
      <c r="P10" s="52">
        <v>2</v>
      </c>
      <c r="Q10" s="46">
        <v>2</v>
      </c>
      <c r="R10" s="28" t="s">
        <v>5752</v>
      </c>
      <c r="S10" s="52">
        <v>2</v>
      </c>
      <c r="T10" s="46">
        <v>2</v>
      </c>
      <c r="U10" s="47" t="s">
        <v>5753</v>
      </c>
      <c r="V10" s="52">
        <v>2</v>
      </c>
      <c r="W10" s="46">
        <v>2</v>
      </c>
      <c r="X10" s="28" t="s">
        <v>5754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5755</v>
      </c>
      <c r="B11" s="77" t="s">
        <v>5756</v>
      </c>
      <c r="C11" s="78" t="s">
        <v>5757</v>
      </c>
      <c r="D11" s="78" t="s">
        <v>5758</v>
      </c>
      <c r="E11" s="78" t="s">
        <v>5759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5760</v>
      </c>
      <c r="V11" s="73">
        <v>2</v>
      </c>
      <c r="W11" s="74">
        <v>1</v>
      </c>
      <c r="X11" s="44" t="s">
        <v>5761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5762</v>
      </c>
      <c r="B12" s="77" t="s">
        <v>5763</v>
      </c>
      <c r="C12" s="78" t="s">
        <v>5764</v>
      </c>
      <c r="D12" s="78" t="s">
        <v>5765</v>
      </c>
      <c r="E12" s="78" t="s">
        <v>5766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5767</v>
      </c>
      <c r="V12" s="73">
        <v>1</v>
      </c>
      <c r="W12" s="74">
        <v>1</v>
      </c>
      <c r="X12" s="44" t="s">
        <v>5768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5769</v>
      </c>
      <c r="B13" s="49" t="s">
        <v>5770</v>
      </c>
      <c r="C13" s="50" t="s">
        <v>5771</v>
      </c>
      <c r="D13" s="50" t="s">
        <v>5772</v>
      </c>
      <c r="E13" s="50" t="s">
        <v>5773</v>
      </c>
      <c r="F13" s="51">
        <v>60</v>
      </c>
      <c r="G13" s="52">
        <v>2</v>
      </c>
      <c r="H13" s="46">
        <v>2</v>
      </c>
      <c r="I13" s="47" t="s">
        <v>5774</v>
      </c>
      <c r="J13" s="52">
        <v>2</v>
      </c>
      <c r="K13" s="46">
        <v>2</v>
      </c>
      <c r="L13" s="28" t="s">
        <v>5775</v>
      </c>
      <c r="M13" s="52">
        <v>2</v>
      </c>
      <c r="N13" s="46">
        <v>2</v>
      </c>
      <c r="O13" s="47" t="s">
        <v>5776</v>
      </c>
      <c r="P13" s="52">
        <v>2</v>
      </c>
      <c r="Q13" s="46">
        <v>2</v>
      </c>
      <c r="R13" s="28" t="s">
        <v>5777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5778</v>
      </c>
      <c r="B14" s="49" t="s">
        <v>5779</v>
      </c>
      <c r="C14" s="50" t="s">
        <v>5780</v>
      </c>
      <c r="D14" s="50" t="s">
        <v>5781</v>
      </c>
      <c r="E14" s="50" t="s">
        <v>5782</v>
      </c>
      <c r="F14" s="51">
        <v>60</v>
      </c>
      <c r="G14" s="52">
        <v>2</v>
      </c>
      <c r="H14" s="46">
        <v>1</v>
      </c>
      <c r="I14" s="47" t="s">
        <v>5783</v>
      </c>
      <c r="J14" s="52">
        <v>2</v>
      </c>
      <c r="K14" s="46">
        <v>1</v>
      </c>
      <c r="L14" s="28" t="s">
        <v>5784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 t="shared" si="0"/>
        <v>60</v>
      </c>
      <c r="Z14" s="19">
        <f t="shared" si="1"/>
        <v>2</v>
      </c>
    </row>
    <row r="15" spans="1:26" ht="13.5" customHeight="1" x14ac:dyDescent="0.2">
      <c r="A15" s="76" t="s">
        <v>5785</v>
      </c>
      <c r="B15" s="77" t="s">
        <v>5786</v>
      </c>
      <c r="C15" s="78" t="s">
        <v>5787</v>
      </c>
      <c r="D15" s="78" t="s">
        <v>5788</v>
      </c>
      <c r="E15" s="78" t="s">
        <v>5789</v>
      </c>
      <c r="F15" s="79">
        <v>45</v>
      </c>
      <c r="G15" s="73">
        <v>2</v>
      </c>
      <c r="H15" s="74">
        <v>2</v>
      </c>
      <c r="I15" s="75" t="s">
        <v>5790</v>
      </c>
      <c r="J15" s="73">
        <v>2</v>
      </c>
      <c r="K15" s="74">
        <v>2</v>
      </c>
      <c r="L15" s="44" t="s">
        <v>5791</v>
      </c>
      <c r="M15" s="73">
        <v>2</v>
      </c>
      <c r="N15" s="74">
        <v>2</v>
      </c>
      <c r="O15" s="75" t="s">
        <v>5792</v>
      </c>
      <c r="P15" s="73">
        <v>2</v>
      </c>
      <c r="Q15" s="74">
        <v>2</v>
      </c>
      <c r="R15" s="44" t="s">
        <v>5793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5794</v>
      </c>
      <c r="B16" s="77" t="s">
        <v>5795</v>
      </c>
      <c r="C16" s="78" t="s">
        <v>5796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5797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5798</v>
      </c>
      <c r="B17" s="77" t="s">
        <v>5799</v>
      </c>
      <c r="C17" s="78" t="s">
        <v>5800</v>
      </c>
      <c r="D17" s="78" t="s">
        <v>5801</v>
      </c>
      <c r="E17" s="78" t="s">
        <v>5802</v>
      </c>
      <c r="F17" s="79">
        <v>45</v>
      </c>
      <c r="G17" s="73">
        <v>2</v>
      </c>
      <c r="H17" s="74">
        <v>2</v>
      </c>
      <c r="I17" s="75" t="s">
        <v>5803</v>
      </c>
      <c r="J17" s="73">
        <v>2</v>
      </c>
      <c r="K17" s="74">
        <v>2</v>
      </c>
      <c r="L17" s="44" t="s">
        <v>5804</v>
      </c>
      <c r="M17" s="73">
        <v>2</v>
      </c>
      <c r="N17" s="74">
        <v>2</v>
      </c>
      <c r="O17" s="75" t="s">
        <v>5805</v>
      </c>
      <c r="P17" s="73">
        <v>2</v>
      </c>
      <c r="Q17" s="74">
        <v>2</v>
      </c>
      <c r="R17" s="44" t="s">
        <v>5806</v>
      </c>
      <c r="S17" s="73">
        <v>1</v>
      </c>
      <c r="T17" s="74">
        <v>1</v>
      </c>
      <c r="U17" s="75" t="s">
        <v>5807</v>
      </c>
      <c r="V17" s="73">
        <v>1</v>
      </c>
      <c r="W17" s="74">
        <v>1</v>
      </c>
      <c r="X17" s="44" t="s">
        <v>5808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5809</v>
      </c>
      <c r="B18" s="77" t="s">
        <v>5810</v>
      </c>
      <c r="C18" s="78" t="s">
        <v>5811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5812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5813</v>
      </c>
      <c r="B19" s="77" t="s">
        <v>5814</v>
      </c>
      <c r="C19" s="78" t="s">
        <v>5815</v>
      </c>
      <c r="D19" s="78" t="s">
        <v>5816</v>
      </c>
      <c r="E19" s="78" t="s">
        <v>5817</v>
      </c>
      <c r="F19" s="43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5818</v>
      </c>
      <c r="P19" s="73">
        <v>1</v>
      </c>
      <c r="Q19" s="74">
        <v>1</v>
      </c>
      <c r="R19" s="44" t="s">
        <v>5819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5820</v>
      </c>
      <c r="B20" s="77" t="s">
        <v>5821</v>
      </c>
      <c r="C20" s="78" t="s">
        <v>5822</v>
      </c>
      <c r="D20" s="78" t="s">
        <v>5823</v>
      </c>
      <c r="E20" s="78" t="s">
        <v>5824</v>
      </c>
      <c r="F20" s="79" t="s">
        <v>5825</v>
      </c>
      <c r="G20" s="73">
        <v>0.5</v>
      </c>
      <c r="H20" s="74">
        <v>1</v>
      </c>
      <c r="I20" s="75" t="s">
        <v>5826</v>
      </c>
      <c r="J20" s="73">
        <v>0.5</v>
      </c>
      <c r="K20" s="74">
        <v>1</v>
      </c>
      <c r="L20" s="44" t="s">
        <v>5827</v>
      </c>
      <c r="M20" s="73">
        <v>0.5</v>
      </c>
      <c r="N20" s="74">
        <v>1</v>
      </c>
      <c r="O20" s="75" t="s">
        <v>5828</v>
      </c>
      <c r="P20" s="73">
        <v>0.5</v>
      </c>
      <c r="Q20" s="74">
        <v>1</v>
      </c>
      <c r="R20" s="44" t="s">
        <v>5829</v>
      </c>
      <c r="S20" s="73">
        <v>1</v>
      </c>
      <c r="T20" s="74">
        <v>1</v>
      </c>
      <c r="U20" s="75" t="s">
        <v>5830</v>
      </c>
      <c r="V20" s="73">
        <v>1</v>
      </c>
      <c r="W20" s="74">
        <v>1</v>
      </c>
      <c r="X20" s="44" t="s">
        <v>5831</v>
      </c>
      <c r="Y20" s="7">
        <f t="shared" si="2"/>
        <v>60</v>
      </c>
      <c r="Z20" s="45">
        <f t="shared" si="3"/>
        <v>6</v>
      </c>
    </row>
    <row r="21" spans="1:26" ht="13.5" customHeight="1" thickBot="1" x14ac:dyDescent="0.25">
      <c r="A21" s="76" t="s">
        <v>5832</v>
      </c>
      <c r="B21" s="77" t="s">
        <v>5833</v>
      </c>
      <c r="C21" s="78" t="s">
        <v>5834</v>
      </c>
      <c r="D21" s="78" t="s">
        <v>5835</v>
      </c>
      <c r="E21" s="78" t="s">
        <v>5836</v>
      </c>
      <c r="F21" s="79">
        <v>60</v>
      </c>
      <c r="G21" s="73">
        <v>0.5</v>
      </c>
      <c r="H21" s="74">
        <v>2</v>
      </c>
      <c r="I21" s="75" t="s">
        <v>5837</v>
      </c>
      <c r="J21" s="73">
        <v>0.5</v>
      </c>
      <c r="K21" s="74">
        <v>2</v>
      </c>
      <c r="L21" s="44" t="s">
        <v>5838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 t="shared" si="2"/>
        <v>15</v>
      </c>
      <c r="Z21" s="45">
        <f t="shared" si="3"/>
        <v>4</v>
      </c>
    </row>
    <row r="22" spans="1:26" ht="13.5" customHeight="1" x14ac:dyDescent="0.2">
      <c r="A22" s="64" t="s">
        <v>5839</v>
      </c>
      <c r="B22" s="65" t="s">
        <v>5840</v>
      </c>
      <c r="C22" s="66" t="s">
        <v>5841</v>
      </c>
      <c r="D22" s="66" t="s">
        <v>5842</v>
      </c>
      <c r="E22" s="66" t="s">
        <v>5843</v>
      </c>
      <c r="F22" s="67">
        <v>45</v>
      </c>
      <c r="G22" s="68">
        <v>1</v>
      </c>
      <c r="H22" s="69">
        <v>1</v>
      </c>
      <c r="I22" s="27" t="s">
        <v>5844</v>
      </c>
      <c r="J22" s="68">
        <v>1</v>
      </c>
      <c r="K22" s="69">
        <v>1</v>
      </c>
      <c r="L22" s="27" t="s">
        <v>5845</v>
      </c>
      <c r="M22" s="68">
        <v>1</v>
      </c>
      <c r="N22" s="69">
        <v>1</v>
      </c>
      <c r="O22" s="27" t="s">
        <v>5846</v>
      </c>
      <c r="P22" s="68">
        <v>1</v>
      </c>
      <c r="Q22" s="69">
        <v>1</v>
      </c>
      <c r="R22" s="27" t="s">
        <v>5847</v>
      </c>
      <c r="S22" s="68">
        <v>1</v>
      </c>
      <c r="T22" s="69">
        <v>1</v>
      </c>
      <c r="U22" s="27" t="s">
        <v>5848</v>
      </c>
      <c r="V22" s="68">
        <v>1</v>
      </c>
      <c r="W22" s="69">
        <v>1</v>
      </c>
      <c r="X22" s="27" t="s">
        <v>5849</v>
      </c>
      <c r="Y22" s="81">
        <f>SUM(G22,J22,M22,P22,S22,V22)*15</f>
        <v>90</v>
      </c>
      <c r="Z22" s="18">
        <f>SUM(H22,K22,N22,Q22,T22,W22)</f>
        <v>6</v>
      </c>
    </row>
    <row r="23" spans="1:26" ht="13.5" customHeight="1" x14ac:dyDescent="0.2">
      <c r="A23" s="48" t="s">
        <v>5850</v>
      </c>
      <c r="B23" s="49" t="s">
        <v>5851</v>
      </c>
      <c r="C23" s="50" t="s">
        <v>5852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5853</v>
      </c>
      <c r="Y23" s="5">
        <f t="shared" ref="Y23:Y32" si="4">SUM(G23,J23,M23,P23,S23,V23)*15</f>
        <v>0</v>
      </c>
      <c r="Z23" s="19">
        <f>SUM(H23,K23,N23,Q23,T23,W23)</f>
        <v>1</v>
      </c>
    </row>
    <row r="24" spans="1:26" ht="13.5" customHeight="1" x14ac:dyDescent="0.2">
      <c r="A24" s="48" t="s">
        <v>5854</v>
      </c>
      <c r="B24" s="49" t="s">
        <v>5855</v>
      </c>
      <c r="C24" s="50" t="s">
        <v>5856</v>
      </c>
      <c r="D24" s="50" t="s">
        <v>5857</v>
      </c>
      <c r="E24" s="50" t="s">
        <v>5858</v>
      </c>
      <c r="F24" s="51">
        <v>45</v>
      </c>
      <c r="G24" s="52">
        <v>2</v>
      </c>
      <c r="H24" s="46">
        <v>2</v>
      </c>
      <c r="I24" s="28" t="s">
        <v>5859</v>
      </c>
      <c r="J24" s="52">
        <v>2</v>
      </c>
      <c r="K24" s="46">
        <v>2</v>
      </c>
      <c r="L24" s="28" t="s">
        <v>5860</v>
      </c>
      <c r="M24" s="52">
        <v>2</v>
      </c>
      <c r="N24" s="46">
        <v>2</v>
      </c>
      <c r="O24" s="28" t="s">
        <v>5861</v>
      </c>
      <c r="P24" s="52">
        <v>2</v>
      </c>
      <c r="Q24" s="46">
        <v>2</v>
      </c>
      <c r="R24" s="28" t="s">
        <v>5862</v>
      </c>
      <c r="S24" s="52">
        <v>2</v>
      </c>
      <c r="T24" s="46">
        <v>2</v>
      </c>
      <c r="U24" s="28" t="s">
        <v>5863</v>
      </c>
      <c r="V24" s="52">
        <v>2</v>
      </c>
      <c r="W24" s="46">
        <v>2</v>
      </c>
      <c r="X24" s="28" t="s">
        <v>5864</v>
      </c>
      <c r="Y24" s="5">
        <f t="shared" si="4"/>
        <v>180</v>
      </c>
      <c r="Z24" s="19">
        <f t="shared" ref="Z24:Z32" si="5">SUM(H24,K24,N24,Q24,T24,W24)</f>
        <v>12</v>
      </c>
    </row>
    <row r="25" spans="1:26" ht="13.5" customHeight="1" x14ac:dyDescent="0.2">
      <c r="A25" s="48" t="s">
        <v>5865</v>
      </c>
      <c r="B25" s="49" t="s">
        <v>5866</v>
      </c>
      <c r="C25" s="50" t="s">
        <v>5867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5868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5869</v>
      </c>
      <c r="B26" s="49" t="s">
        <v>5870</v>
      </c>
      <c r="C26" s="50"/>
      <c r="D26" s="50" t="s">
        <v>5871</v>
      </c>
      <c r="E26" s="50" t="s">
        <v>5872</v>
      </c>
      <c r="F26" s="51">
        <v>45</v>
      </c>
      <c r="G26" s="52">
        <v>2</v>
      </c>
      <c r="H26" s="46">
        <v>2</v>
      </c>
      <c r="I26" s="28" t="s">
        <v>5873</v>
      </c>
      <c r="J26" s="52">
        <v>2</v>
      </c>
      <c r="K26" s="46">
        <v>2</v>
      </c>
      <c r="L26" s="28" t="s">
        <v>5874</v>
      </c>
      <c r="M26" s="52">
        <v>2</v>
      </c>
      <c r="N26" s="46">
        <v>2</v>
      </c>
      <c r="O26" s="28" t="s">
        <v>5875</v>
      </c>
      <c r="P26" s="52">
        <v>2</v>
      </c>
      <c r="Q26" s="46">
        <v>2</v>
      </c>
      <c r="R26" s="28" t="s">
        <v>5876</v>
      </c>
      <c r="S26" s="52">
        <v>2</v>
      </c>
      <c r="T26" s="46">
        <v>2</v>
      </c>
      <c r="U26" s="28" t="s">
        <v>5877</v>
      </c>
      <c r="V26" s="52">
        <v>2</v>
      </c>
      <c r="W26" s="46">
        <v>2</v>
      </c>
      <c r="X26" s="28" t="s">
        <v>5878</v>
      </c>
      <c r="Y26" s="5">
        <f t="shared" si="4"/>
        <v>180</v>
      </c>
      <c r="Z26" s="19">
        <f t="shared" si="5"/>
        <v>12</v>
      </c>
    </row>
    <row r="27" spans="1:26" ht="13.5" customHeight="1" x14ac:dyDescent="0.2">
      <c r="A27" s="48" t="s">
        <v>5879</v>
      </c>
      <c r="B27" s="49" t="s">
        <v>5880</v>
      </c>
      <c r="C27" s="50" t="s">
        <v>5881</v>
      </c>
      <c r="D27" s="50"/>
      <c r="E27" s="50"/>
      <c r="F27" s="51"/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0</v>
      </c>
      <c r="W27" s="46">
        <v>1</v>
      </c>
      <c r="X27" s="28" t="s">
        <v>5882</v>
      </c>
      <c r="Y27" s="5">
        <f t="shared" si="4"/>
        <v>0</v>
      </c>
      <c r="Z27" s="19">
        <f t="shared" si="5"/>
        <v>1</v>
      </c>
    </row>
    <row r="28" spans="1:26" ht="13.5" customHeight="1" x14ac:dyDescent="0.2">
      <c r="A28" s="48" t="s">
        <v>5883</v>
      </c>
      <c r="B28" s="49" t="s">
        <v>5884</v>
      </c>
      <c r="C28" s="50"/>
      <c r="D28" s="50" t="s">
        <v>5885</v>
      </c>
      <c r="E28" s="50" t="s">
        <v>5886</v>
      </c>
      <c r="F28" s="51">
        <v>45</v>
      </c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1</v>
      </c>
      <c r="W28" s="46">
        <v>2</v>
      </c>
      <c r="X28" s="28" t="s">
        <v>5887</v>
      </c>
      <c r="Y28" s="5">
        <f t="shared" si="4"/>
        <v>15</v>
      </c>
      <c r="Z28" s="19">
        <f t="shared" si="5"/>
        <v>2</v>
      </c>
    </row>
    <row r="29" spans="1:26" ht="13.5" customHeight="1" x14ac:dyDescent="0.2">
      <c r="A29" s="48" t="s">
        <v>5888</v>
      </c>
      <c r="B29" s="49" t="s">
        <v>5889</v>
      </c>
      <c r="C29" s="50" t="s">
        <v>5890</v>
      </c>
      <c r="D29" s="50" t="s">
        <v>5891</v>
      </c>
      <c r="E29" s="50" t="s">
        <v>5892</v>
      </c>
      <c r="F29" s="51">
        <v>45</v>
      </c>
      <c r="G29" s="52">
        <v>1</v>
      </c>
      <c r="H29" s="46">
        <v>2</v>
      </c>
      <c r="I29" s="28" t="s">
        <v>5893</v>
      </c>
      <c r="J29" s="52">
        <v>1</v>
      </c>
      <c r="K29" s="46">
        <v>2</v>
      </c>
      <c r="L29" s="28" t="s">
        <v>5894</v>
      </c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4"/>
        <v>30</v>
      </c>
      <c r="Z29" s="19">
        <f t="shared" si="5"/>
        <v>4</v>
      </c>
    </row>
    <row r="30" spans="1:26" ht="13.5" customHeight="1" x14ac:dyDescent="0.2">
      <c r="A30" s="48" t="s">
        <v>5895</v>
      </c>
      <c r="B30" s="49" t="s">
        <v>5896</v>
      </c>
      <c r="C30" s="50"/>
      <c r="D30" s="50" t="s">
        <v>5897</v>
      </c>
      <c r="E30" s="50" t="s">
        <v>5898</v>
      </c>
      <c r="F30" s="51">
        <v>45</v>
      </c>
      <c r="G30" s="52">
        <v>1</v>
      </c>
      <c r="H30" s="46">
        <v>1</v>
      </c>
      <c r="I30" s="28" t="s">
        <v>5899</v>
      </c>
      <c r="J30" s="52"/>
      <c r="K30" s="46"/>
      <c r="L30" s="28"/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x14ac:dyDescent="0.2">
      <c r="A31" s="48" t="s">
        <v>5900</v>
      </c>
      <c r="B31" s="49" t="s">
        <v>5901</v>
      </c>
      <c r="C31" s="50" t="s">
        <v>5902</v>
      </c>
      <c r="D31" s="50" t="s">
        <v>5903</v>
      </c>
      <c r="E31" s="50" t="s">
        <v>5904</v>
      </c>
      <c r="F31" s="51">
        <v>45</v>
      </c>
      <c r="G31" s="52"/>
      <c r="H31" s="46"/>
      <c r="I31" s="28"/>
      <c r="J31" s="52"/>
      <c r="K31" s="46"/>
      <c r="L31" s="28"/>
      <c r="M31" s="52"/>
      <c r="N31" s="46"/>
      <c r="O31" s="28"/>
      <c r="P31" s="52"/>
      <c r="Q31" s="46"/>
      <c r="R31" s="28"/>
      <c r="S31" s="52">
        <v>1</v>
      </c>
      <c r="T31" s="46">
        <v>1</v>
      </c>
      <c r="U31" s="28" t="s">
        <v>5905</v>
      </c>
      <c r="V31" s="52">
        <v>1</v>
      </c>
      <c r="W31" s="46">
        <v>1</v>
      </c>
      <c r="X31" s="28" t="s">
        <v>5906</v>
      </c>
      <c r="Y31" s="5">
        <f t="shared" si="4"/>
        <v>30</v>
      </c>
      <c r="Z31" s="19">
        <f t="shared" si="5"/>
        <v>2</v>
      </c>
    </row>
    <row r="32" spans="1:26" ht="13.5" customHeight="1" thickBot="1" x14ac:dyDescent="0.25">
      <c r="A32" s="48" t="s">
        <v>5907</v>
      </c>
      <c r="B32" s="49" t="s">
        <v>5908</v>
      </c>
      <c r="C32" s="50"/>
      <c r="D32" s="50" t="s">
        <v>5909</v>
      </c>
      <c r="E32" s="50" t="s">
        <v>5910</v>
      </c>
      <c r="F32" s="51">
        <v>45</v>
      </c>
      <c r="G32" s="52"/>
      <c r="H32" s="46"/>
      <c r="I32" s="28"/>
      <c r="J32" s="52"/>
      <c r="K32" s="46"/>
      <c r="L32" s="28"/>
      <c r="M32" s="52">
        <v>1</v>
      </c>
      <c r="N32" s="46">
        <v>1</v>
      </c>
      <c r="O32" s="28" t="s">
        <v>5911</v>
      </c>
      <c r="P32" s="52"/>
      <c r="Q32" s="46"/>
      <c r="R32" s="28"/>
      <c r="S32" s="52"/>
      <c r="T32" s="46"/>
      <c r="U32" s="28"/>
      <c r="V32" s="52"/>
      <c r="W32" s="46"/>
      <c r="X32" s="28"/>
      <c r="Y32" s="5">
        <f t="shared" si="4"/>
        <v>15</v>
      </c>
      <c r="Z32" s="19">
        <f t="shared" si="5"/>
        <v>1</v>
      </c>
    </row>
    <row r="33" spans="1:26" ht="13.5" customHeight="1" thickTop="1" thickBot="1" x14ac:dyDescent="0.25">
      <c r="A33" s="171" t="s">
        <v>5912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</row>
    <row r="34" spans="1:26" ht="13.5" customHeight="1" thickBot="1" x14ac:dyDescent="0.25">
      <c r="A34" s="97" t="s">
        <v>5913</v>
      </c>
      <c r="B34" s="128" t="s">
        <v>5914</v>
      </c>
      <c r="C34" s="99"/>
      <c r="D34" s="99"/>
      <c r="E34" s="99"/>
      <c r="F34" s="100"/>
      <c r="G34" s="101"/>
      <c r="H34" s="102">
        <v>2</v>
      </c>
      <c r="I34" s="103"/>
      <c r="J34" s="101"/>
      <c r="K34" s="102">
        <v>3</v>
      </c>
      <c r="L34" s="104"/>
      <c r="M34" s="101"/>
      <c r="N34" s="102">
        <v>4</v>
      </c>
      <c r="O34" s="103"/>
      <c r="P34" s="101"/>
      <c r="Q34" s="102">
        <v>4</v>
      </c>
      <c r="R34" s="104"/>
      <c r="S34" s="101"/>
      <c r="T34" s="102">
        <v>6</v>
      </c>
      <c r="U34" s="103"/>
      <c r="V34" s="101"/>
      <c r="W34" s="102"/>
      <c r="X34" s="104"/>
      <c r="Y34" s="105">
        <f>SUM(G34,J34,M34,P34,S34,V34)*15</f>
        <v>0</v>
      </c>
      <c r="Z34" s="106">
        <f>SUM(H34,K34,N34,Q34,T34,W34)</f>
        <v>19</v>
      </c>
    </row>
    <row r="35" spans="1:26" ht="13.5" customHeight="1" thickTop="1" thickBot="1" x14ac:dyDescent="0.25">
      <c r="A35" s="93" t="s">
        <v>5915</v>
      </c>
      <c r="B35" s="94" t="s">
        <v>5916</v>
      </c>
      <c r="C35" s="95"/>
      <c r="D35" s="95"/>
      <c r="E35" s="95" t="s">
        <v>5917</v>
      </c>
      <c r="F35" s="96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>
        <v>0</v>
      </c>
      <c r="T35" s="30">
        <v>3</v>
      </c>
      <c r="U35" s="31" t="s">
        <v>5918</v>
      </c>
      <c r="V35" s="29">
        <v>0</v>
      </c>
      <c r="W35" s="30">
        <v>3</v>
      </c>
      <c r="X35" s="31" t="s">
        <v>5919</v>
      </c>
      <c r="Y35" s="32">
        <f>SUM(G35,J35,M35,P35,S35,V35)*15</f>
        <v>0</v>
      </c>
      <c r="Z35" s="33">
        <f>SUM(H35,K35,N35,Q35,T35,W35)</f>
        <v>6</v>
      </c>
    </row>
    <row r="36" spans="1:26" ht="13.5" customHeight="1" thickTop="1" thickBot="1" x14ac:dyDescent="0.25">
      <c r="A36" s="174" t="s">
        <v>5920</v>
      </c>
      <c r="B36" s="175"/>
      <c r="C36" s="175"/>
      <c r="D36" s="175"/>
      <c r="E36" s="175"/>
      <c r="F36" s="176"/>
      <c r="G36" s="20">
        <f>SUM(G8:G35)</f>
        <v>20.5</v>
      </c>
      <c r="H36" s="21">
        <f t="shared" ref="H36:W36" si="6">SUM(H8:H35)</f>
        <v>31</v>
      </c>
      <c r="I36" s="22"/>
      <c r="J36" s="20">
        <f t="shared" si="6"/>
        <v>19.5</v>
      </c>
      <c r="K36" s="21">
        <f t="shared" si="6"/>
        <v>31</v>
      </c>
      <c r="L36" s="22"/>
      <c r="M36" s="20">
        <f t="shared" si="6"/>
        <v>18</v>
      </c>
      <c r="N36" s="21">
        <f t="shared" si="6"/>
        <v>29</v>
      </c>
      <c r="O36" s="22"/>
      <c r="P36" s="20">
        <f t="shared" si="6"/>
        <v>17</v>
      </c>
      <c r="Q36" s="21">
        <f t="shared" si="6"/>
        <v>29</v>
      </c>
      <c r="R36" s="22"/>
      <c r="S36" s="20">
        <f t="shared" si="6"/>
        <v>15.5</v>
      </c>
      <c r="T36" s="21">
        <f t="shared" si="6"/>
        <v>30</v>
      </c>
      <c r="U36" s="22"/>
      <c r="V36" s="20">
        <f t="shared" si="6"/>
        <v>16.5</v>
      </c>
      <c r="W36" s="21">
        <f t="shared" si="6"/>
        <v>30</v>
      </c>
      <c r="X36" s="22"/>
      <c r="Y36" s="23">
        <f>SUM(Y8:Y35)</f>
        <v>1605</v>
      </c>
      <c r="Z36" s="24">
        <f>SUM(Z8:Z35)</f>
        <v>180</v>
      </c>
    </row>
    <row r="37" spans="1:26" ht="13.5" customHeight="1" thickTop="1" x14ac:dyDescent="0.2"/>
    <row r="38" spans="1:26" ht="12" customHeight="1" x14ac:dyDescent="0.2">
      <c r="A38" s="1" t="s">
        <v>214</v>
      </c>
      <c r="U38" s="91"/>
    </row>
    <row r="39" spans="1:26" ht="12" customHeight="1" x14ac:dyDescent="0.2">
      <c r="A39" s="129" t="s">
        <v>9852</v>
      </c>
      <c r="U39" s="91"/>
    </row>
    <row r="40" spans="1:26" ht="12" customHeight="1" x14ac:dyDescent="0.2">
      <c r="U40" s="15"/>
    </row>
    <row r="41" spans="1:26" ht="12" customHeight="1" x14ac:dyDescent="0.2">
      <c r="A41" s="92" t="s">
        <v>215</v>
      </c>
      <c r="U41" s="15"/>
    </row>
    <row r="42" spans="1:26" ht="12" customHeight="1" x14ac:dyDescent="0.2">
      <c r="A42" s="80" t="s">
        <v>216</v>
      </c>
      <c r="E42" s="1" t="s">
        <v>217</v>
      </c>
      <c r="F42" s="80"/>
      <c r="J42" s="1" t="s">
        <v>218</v>
      </c>
      <c r="K42" s="80"/>
      <c r="N42" s="80"/>
      <c r="O42" s="80"/>
      <c r="P42" s="80" t="s">
        <v>219</v>
      </c>
      <c r="Q42" s="80"/>
      <c r="S42" s="80"/>
      <c r="T42" s="91"/>
      <c r="U42" s="15"/>
    </row>
    <row r="43" spans="1:26" ht="12" customHeight="1" x14ac:dyDescent="0.2">
      <c r="A43" s="80" t="s">
        <v>220</v>
      </c>
      <c r="E43" s="1" t="s">
        <v>221</v>
      </c>
      <c r="F43" s="80"/>
      <c r="J43" s="1" t="s">
        <v>222</v>
      </c>
      <c r="K43" s="80"/>
      <c r="N43" s="80"/>
      <c r="O43" s="80"/>
      <c r="P43" s="80" t="s">
        <v>223</v>
      </c>
      <c r="Q43" s="80"/>
      <c r="S43" s="80"/>
      <c r="T43" s="91"/>
      <c r="U43" s="15"/>
    </row>
    <row r="44" spans="1:26" ht="12" customHeight="1" x14ac:dyDescent="0.2">
      <c r="A44" s="1" t="s">
        <v>224</v>
      </c>
      <c r="E44" s="1" t="s">
        <v>225</v>
      </c>
      <c r="J44" s="1" t="s">
        <v>226</v>
      </c>
      <c r="P44" s="1" t="s">
        <v>227</v>
      </c>
      <c r="T44" s="15"/>
      <c r="U44" s="15"/>
    </row>
    <row r="45" spans="1:26" ht="12" customHeight="1" x14ac:dyDescent="0.2">
      <c r="A45" s="1" t="s">
        <v>228</v>
      </c>
      <c r="J45" s="1" t="s">
        <v>229</v>
      </c>
      <c r="P45" s="142" t="s">
        <v>9855</v>
      </c>
      <c r="T45" s="15"/>
      <c r="U45" s="15"/>
    </row>
    <row r="46" spans="1:26" ht="12" customHeight="1" x14ac:dyDescent="0.2">
      <c r="A46" s="1" t="s">
        <v>230</v>
      </c>
      <c r="J46" s="1" t="s">
        <v>231</v>
      </c>
      <c r="T46" s="15"/>
      <c r="U46" s="15"/>
    </row>
    <row r="47" spans="1:26" ht="12" customHeight="1" x14ac:dyDescent="0.2">
      <c r="A47" s="130" t="s">
        <v>9853</v>
      </c>
      <c r="R47" s="15"/>
      <c r="T47" s="15"/>
      <c r="U47" s="15"/>
    </row>
    <row r="48" spans="1:26" ht="12" customHeight="1" x14ac:dyDescent="0.2">
      <c r="T48" s="15"/>
      <c r="U48" s="15"/>
    </row>
    <row r="49" spans="1:20" ht="12" customHeight="1" x14ac:dyDescent="0.2">
      <c r="A49" s="92" t="s">
        <v>232</v>
      </c>
      <c r="S49" s="15"/>
      <c r="T49" s="15"/>
    </row>
    <row r="50" spans="1:20" ht="12" customHeight="1" x14ac:dyDescent="0.2">
      <c r="A50" s="1" t="s">
        <v>233</v>
      </c>
    </row>
    <row r="51" spans="1:20" ht="12" customHeight="1" x14ac:dyDescent="0.2">
      <c r="A51" s="8" t="s">
        <v>234</v>
      </c>
    </row>
    <row r="52" spans="1:20" ht="12" customHeight="1" x14ac:dyDescent="0.2">
      <c r="A52" s="1" t="s">
        <v>235</v>
      </c>
    </row>
    <row r="53" spans="1:20" ht="12" customHeight="1" x14ac:dyDescent="0.2">
      <c r="A53" s="1" t="s">
        <v>236</v>
      </c>
    </row>
    <row r="54" spans="1:20" ht="12" customHeight="1" x14ac:dyDescent="0.2">
      <c r="A54" s="1" t="s">
        <v>237</v>
      </c>
    </row>
    <row r="55" spans="1:20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5921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5922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5923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5924</v>
      </c>
      <c r="B4" s="192"/>
      <c r="C4" s="192"/>
      <c r="D4" s="192"/>
      <c r="E4" s="192"/>
      <c r="F4" s="193"/>
      <c r="G4" s="177" t="s">
        <v>5925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5926</v>
      </c>
      <c r="B5" s="198" t="s">
        <v>5927</v>
      </c>
      <c r="C5" s="189" t="s">
        <v>5928</v>
      </c>
      <c r="D5" s="189" t="s">
        <v>5929</v>
      </c>
      <c r="E5" s="184" t="s">
        <v>5930</v>
      </c>
      <c r="F5" s="185" t="s">
        <v>5931</v>
      </c>
      <c r="G5" s="177" t="s">
        <v>5932</v>
      </c>
      <c r="H5" s="178"/>
      <c r="I5" s="179"/>
      <c r="J5" s="177" t="s">
        <v>5933</v>
      </c>
      <c r="K5" s="178"/>
      <c r="L5" s="179"/>
      <c r="M5" s="177" t="s">
        <v>5934</v>
      </c>
      <c r="N5" s="178"/>
      <c r="O5" s="179"/>
      <c r="P5" s="177" t="s">
        <v>5935</v>
      </c>
      <c r="Q5" s="178"/>
      <c r="R5" s="179"/>
      <c r="S5" s="177" t="s">
        <v>5936</v>
      </c>
      <c r="T5" s="178"/>
      <c r="U5" s="179"/>
      <c r="V5" s="177" t="s">
        <v>5937</v>
      </c>
      <c r="W5" s="178"/>
      <c r="X5" s="179"/>
      <c r="Y5" s="180" t="s">
        <v>5938</v>
      </c>
      <c r="Z5" s="182" t="s">
        <v>5939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5940</v>
      </c>
      <c r="H6" s="16" t="s">
        <v>5941</v>
      </c>
      <c r="I6" s="113" t="s">
        <v>5942</v>
      </c>
      <c r="J6" s="2" t="s">
        <v>5943</v>
      </c>
      <c r="K6" s="16" t="s">
        <v>5944</v>
      </c>
      <c r="L6" s="113" t="s">
        <v>5945</v>
      </c>
      <c r="M6" s="2" t="s">
        <v>5946</v>
      </c>
      <c r="N6" s="16" t="s">
        <v>5947</v>
      </c>
      <c r="O6" s="113" t="s">
        <v>5948</v>
      </c>
      <c r="P6" s="2" t="s">
        <v>5949</v>
      </c>
      <c r="Q6" s="16" t="s">
        <v>5950</v>
      </c>
      <c r="R6" s="113" t="s">
        <v>5951</v>
      </c>
      <c r="S6" s="2" t="s">
        <v>5952</v>
      </c>
      <c r="T6" s="16" t="s">
        <v>5953</v>
      </c>
      <c r="U6" s="113" t="s">
        <v>5954</v>
      </c>
      <c r="V6" s="2" t="s">
        <v>5955</v>
      </c>
      <c r="W6" s="16" t="s">
        <v>5956</v>
      </c>
      <c r="X6" s="17" t="s">
        <v>5957</v>
      </c>
      <c r="Y6" s="181"/>
      <c r="Z6" s="183"/>
    </row>
    <row r="7" spans="1:26" ht="13.5" customHeight="1" thickTop="1" thickBot="1" x14ac:dyDescent="0.25">
      <c r="A7" s="168" t="s">
        <v>5958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5959</v>
      </c>
      <c r="B8" s="54" t="s">
        <v>5960</v>
      </c>
      <c r="C8" s="55" t="s">
        <v>5961</v>
      </c>
      <c r="D8" s="55" t="s">
        <v>5962</v>
      </c>
      <c r="E8" s="55" t="s">
        <v>5963</v>
      </c>
      <c r="F8" s="56">
        <v>60</v>
      </c>
      <c r="G8" s="57">
        <v>2</v>
      </c>
      <c r="H8" s="58">
        <v>7</v>
      </c>
      <c r="I8" s="62" t="s">
        <v>5964</v>
      </c>
      <c r="J8" s="57">
        <v>2</v>
      </c>
      <c r="K8" s="58">
        <v>7</v>
      </c>
      <c r="L8" s="59" t="s">
        <v>5965</v>
      </c>
      <c r="M8" s="57">
        <v>2</v>
      </c>
      <c r="N8" s="58">
        <v>7</v>
      </c>
      <c r="O8" s="62" t="s">
        <v>5966</v>
      </c>
      <c r="P8" s="57">
        <v>2</v>
      </c>
      <c r="Q8" s="58">
        <v>7</v>
      </c>
      <c r="R8" s="59" t="s">
        <v>5967</v>
      </c>
      <c r="S8" s="57">
        <v>2</v>
      </c>
      <c r="T8" s="58">
        <v>7</v>
      </c>
      <c r="U8" s="62" t="s">
        <v>5968</v>
      </c>
      <c r="V8" s="57">
        <v>2</v>
      </c>
      <c r="W8" s="58">
        <v>7</v>
      </c>
      <c r="X8" s="59" t="s">
        <v>5969</v>
      </c>
      <c r="Y8" s="14">
        <f t="shared" ref="Y8:Y10" si="0">SUM(G8,J8,M8,P8,S8,V8)*15</f>
        <v>180</v>
      </c>
      <c r="Z8" s="25">
        <f t="shared" ref="Z8:Z10" si="1">SUM(H8,K8,N8,Q8,T8,W8)</f>
        <v>42</v>
      </c>
    </row>
    <row r="9" spans="1:26" ht="13.5" customHeight="1" x14ac:dyDescent="0.2">
      <c r="A9" s="61" t="s">
        <v>5970</v>
      </c>
      <c r="B9" s="54" t="s">
        <v>5971</v>
      </c>
      <c r="C9" s="55" t="s">
        <v>5972</v>
      </c>
      <c r="D9" s="55" t="s">
        <v>5973</v>
      </c>
      <c r="E9" s="55" t="s">
        <v>5974</v>
      </c>
      <c r="F9" s="56">
        <v>60</v>
      </c>
      <c r="G9" s="57">
        <v>0.5</v>
      </c>
      <c r="H9" s="58">
        <v>2</v>
      </c>
      <c r="I9" s="62" t="s">
        <v>5975</v>
      </c>
      <c r="J9" s="57">
        <v>0.5</v>
      </c>
      <c r="K9" s="58">
        <v>2</v>
      </c>
      <c r="L9" s="59" t="s">
        <v>5976</v>
      </c>
      <c r="M9" s="57">
        <v>0.5</v>
      </c>
      <c r="N9" s="58">
        <v>2</v>
      </c>
      <c r="O9" s="62" t="s">
        <v>5977</v>
      </c>
      <c r="P9" s="57">
        <v>0.5</v>
      </c>
      <c r="Q9" s="58">
        <v>2</v>
      </c>
      <c r="R9" s="59" t="s">
        <v>5978</v>
      </c>
      <c r="S9" s="57">
        <v>0.5</v>
      </c>
      <c r="T9" s="58">
        <v>2</v>
      </c>
      <c r="U9" s="62" t="s">
        <v>5979</v>
      </c>
      <c r="V9" s="57">
        <v>0.5</v>
      </c>
      <c r="W9" s="58">
        <v>2</v>
      </c>
      <c r="X9" s="59" t="s">
        <v>5980</v>
      </c>
      <c r="Y9" s="14">
        <f t="shared" si="0"/>
        <v>45</v>
      </c>
      <c r="Z9" s="25">
        <f t="shared" si="1"/>
        <v>12</v>
      </c>
    </row>
    <row r="10" spans="1:26" ht="13.5" customHeight="1" x14ac:dyDescent="0.2">
      <c r="A10" s="48" t="s">
        <v>5981</v>
      </c>
      <c r="B10" s="49" t="s">
        <v>5982</v>
      </c>
      <c r="C10" s="50" t="s">
        <v>5983</v>
      </c>
      <c r="D10" s="50" t="s">
        <v>5984</v>
      </c>
      <c r="E10" s="50" t="s">
        <v>5985</v>
      </c>
      <c r="F10" s="51">
        <v>60</v>
      </c>
      <c r="G10" s="52">
        <v>2</v>
      </c>
      <c r="H10" s="46">
        <v>1</v>
      </c>
      <c r="I10" s="47" t="s">
        <v>5986</v>
      </c>
      <c r="J10" s="52">
        <v>2</v>
      </c>
      <c r="K10" s="46">
        <v>1</v>
      </c>
      <c r="L10" s="28" t="s">
        <v>5987</v>
      </c>
      <c r="M10" s="52">
        <v>2</v>
      </c>
      <c r="N10" s="46">
        <v>1</v>
      </c>
      <c r="O10" s="47" t="s">
        <v>5988</v>
      </c>
      <c r="P10" s="52">
        <v>2</v>
      </c>
      <c r="Q10" s="46">
        <v>1</v>
      </c>
      <c r="R10" s="28" t="s">
        <v>5989</v>
      </c>
      <c r="S10" s="52">
        <v>2</v>
      </c>
      <c r="T10" s="46">
        <v>1</v>
      </c>
      <c r="U10" s="47" t="s">
        <v>5990</v>
      </c>
      <c r="V10" s="52">
        <v>2</v>
      </c>
      <c r="W10" s="46">
        <v>1</v>
      </c>
      <c r="X10" s="28" t="s">
        <v>5991</v>
      </c>
      <c r="Y10" s="6">
        <f t="shared" si="0"/>
        <v>180</v>
      </c>
      <c r="Z10" s="19">
        <f t="shared" si="1"/>
        <v>6</v>
      </c>
    </row>
    <row r="11" spans="1:26" ht="13.5" customHeight="1" x14ac:dyDescent="0.2">
      <c r="A11" s="76" t="s">
        <v>5992</v>
      </c>
      <c r="B11" s="77" t="s">
        <v>5993</v>
      </c>
      <c r="C11" s="78" t="s">
        <v>5994</v>
      </c>
      <c r="D11" s="78" t="s">
        <v>5995</v>
      </c>
      <c r="E11" s="78" t="s">
        <v>5996</v>
      </c>
      <c r="F11" s="79">
        <v>60</v>
      </c>
      <c r="G11" s="73">
        <v>2</v>
      </c>
      <c r="H11" s="74">
        <v>2</v>
      </c>
      <c r="I11" s="75" t="s">
        <v>5997</v>
      </c>
      <c r="J11" s="73">
        <v>2</v>
      </c>
      <c r="K11" s="74">
        <v>2</v>
      </c>
      <c r="L11" s="44" t="s">
        <v>5998</v>
      </c>
      <c r="M11" s="73">
        <v>2</v>
      </c>
      <c r="N11" s="74">
        <v>2</v>
      </c>
      <c r="O11" s="75" t="s">
        <v>5999</v>
      </c>
      <c r="P11" s="73">
        <v>2</v>
      </c>
      <c r="Q11" s="74">
        <v>2</v>
      </c>
      <c r="R11" s="44" t="s">
        <v>6000</v>
      </c>
      <c r="S11" s="73">
        <v>2</v>
      </c>
      <c r="T11" s="74">
        <v>2</v>
      </c>
      <c r="U11" s="75" t="s">
        <v>6001</v>
      </c>
      <c r="V11" s="73">
        <v>2</v>
      </c>
      <c r="W11" s="74">
        <v>2</v>
      </c>
      <c r="X11" s="44" t="s">
        <v>6002</v>
      </c>
      <c r="Y11" s="7">
        <f>SUM(G11,J11,M11,P11,S11,V11)*15</f>
        <v>180</v>
      </c>
      <c r="Z11" s="45">
        <f>SUM(H11,K11,N11,Q11,T11,W11)</f>
        <v>12</v>
      </c>
    </row>
    <row r="12" spans="1:26" ht="13.5" customHeight="1" x14ac:dyDescent="0.2">
      <c r="A12" s="48" t="s">
        <v>6003</v>
      </c>
      <c r="B12" s="49" t="s">
        <v>6004</v>
      </c>
      <c r="C12" s="50" t="s">
        <v>6005</v>
      </c>
      <c r="D12" s="50" t="s">
        <v>6006</v>
      </c>
      <c r="E12" s="50" t="s">
        <v>6007</v>
      </c>
      <c r="F12" s="51">
        <v>60</v>
      </c>
      <c r="G12" s="52">
        <v>2</v>
      </c>
      <c r="H12" s="46">
        <v>2</v>
      </c>
      <c r="I12" s="47" t="s">
        <v>6008</v>
      </c>
      <c r="J12" s="52">
        <v>2</v>
      </c>
      <c r="K12" s="46">
        <v>2</v>
      </c>
      <c r="L12" s="28" t="s">
        <v>6009</v>
      </c>
      <c r="M12" s="52">
        <v>2</v>
      </c>
      <c r="N12" s="46">
        <v>2</v>
      </c>
      <c r="O12" s="47" t="s">
        <v>6010</v>
      </c>
      <c r="P12" s="52">
        <v>2</v>
      </c>
      <c r="Q12" s="46">
        <v>2</v>
      </c>
      <c r="R12" s="28" t="s">
        <v>6011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76" t="s">
        <v>6012</v>
      </c>
      <c r="B13" s="77" t="s">
        <v>6013</v>
      </c>
      <c r="C13" s="78" t="s">
        <v>6014</v>
      </c>
      <c r="D13" s="78" t="s">
        <v>6015</v>
      </c>
      <c r="E13" s="78" t="s">
        <v>6016</v>
      </c>
      <c r="F13" s="79">
        <v>60</v>
      </c>
      <c r="G13" s="73">
        <v>1</v>
      </c>
      <c r="H13" s="74">
        <v>2</v>
      </c>
      <c r="I13" s="75" t="s">
        <v>6017</v>
      </c>
      <c r="J13" s="73">
        <v>1</v>
      </c>
      <c r="K13" s="74">
        <v>2</v>
      </c>
      <c r="L13" s="44" t="s">
        <v>6018</v>
      </c>
      <c r="M13" s="73">
        <v>1</v>
      </c>
      <c r="N13" s="74">
        <v>2</v>
      </c>
      <c r="O13" s="75" t="s">
        <v>6019</v>
      </c>
      <c r="P13" s="73">
        <v>1</v>
      </c>
      <c r="Q13" s="74">
        <v>2</v>
      </c>
      <c r="R13" s="44" t="s">
        <v>6020</v>
      </c>
      <c r="S13" s="73">
        <v>1</v>
      </c>
      <c r="T13" s="74">
        <v>2</v>
      </c>
      <c r="U13" s="75" t="s">
        <v>6021</v>
      </c>
      <c r="V13" s="73">
        <v>1</v>
      </c>
      <c r="W13" s="74">
        <v>2</v>
      </c>
      <c r="X13" s="44" t="s">
        <v>6022</v>
      </c>
      <c r="Y13" s="7">
        <f t="shared" ref="Y13:Y14" si="2">SUM(G13,J13,M13,P13,S13,V13)*15</f>
        <v>90</v>
      </c>
      <c r="Z13" s="45">
        <f t="shared" ref="Z13:Z14" si="3">SUM(H13,K13,N13,Q13,T13,W13)</f>
        <v>12</v>
      </c>
    </row>
    <row r="14" spans="1:26" ht="13.5" customHeight="1" x14ac:dyDescent="0.2">
      <c r="A14" s="76" t="s">
        <v>6023</v>
      </c>
      <c r="B14" s="77" t="s">
        <v>6024</v>
      </c>
      <c r="C14" s="78" t="s">
        <v>6025</v>
      </c>
      <c r="D14" s="78" t="s">
        <v>6026</v>
      </c>
      <c r="E14" s="78" t="s">
        <v>6027</v>
      </c>
      <c r="F14" s="79">
        <v>45</v>
      </c>
      <c r="G14" s="73">
        <v>2</v>
      </c>
      <c r="H14" s="74">
        <v>2</v>
      </c>
      <c r="I14" s="75" t="s">
        <v>6028</v>
      </c>
      <c r="J14" s="73">
        <v>2</v>
      </c>
      <c r="K14" s="74">
        <v>2</v>
      </c>
      <c r="L14" s="44" t="s">
        <v>6029</v>
      </c>
      <c r="M14" s="73">
        <v>2</v>
      </c>
      <c r="N14" s="74">
        <v>2</v>
      </c>
      <c r="O14" s="75" t="s">
        <v>6030</v>
      </c>
      <c r="P14" s="73">
        <v>2</v>
      </c>
      <c r="Q14" s="74">
        <v>2</v>
      </c>
      <c r="R14" s="44" t="s">
        <v>6031</v>
      </c>
      <c r="S14" s="73"/>
      <c r="T14" s="74"/>
      <c r="U14" s="75"/>
      <c r="V14" s="73"/>
      <c r="W14" s="74"/>
      <c r="X14" s="44"/>
      <c r="Y14" s="7">
        <f t="shared" si="2"/>
        <v>120</v>
      </c>
      <c r="Z14" s="45">
        <f t="shared" si="3"/>
        <v>8</v>
      </c>
    </row>
    <row r="15" spans="1:26" ht="13.5" customHeight="1" x14ac:dyDescent="0.2">
      <c r="A15" s="76" t="s">
        <v>6032</v>
      </c>
      <c r="B15" s="77" t="s">
        <v>6033</v>
      </c>
      <c r="C15" s="78" t="s">
        <v>6034</v>
      </c>
      <c r="D15" s="78"/>
      <c r="E15" s="78"/>
      <c r="F15" s="79"/>
      <c r="G15" s="73"/>
      <c r="H15" s="74"/>
      <c r="I15" s="75"/>
      <c r="J15" s="73"/>
      <c r="K15" s="74"/>
      <c r="L15" s="44"/>
      <c r="M15" s="73"/>
      <c r="N15" s="74"/>
      <c r="O15" s="75"/>
      <c r="P15" s="73">
        <v>0</v>
      </c>
      <c r="Q15" s="74">
        <v>1</v>
      </c>
      <c r="R15" s="44" t="s">
        <v>6035</v>
      </c>
      <c r="S15" s="73"/>
      <c r="T15" s="74"/>
      <c r="U15" s="75"/>
      <c r="V15" s="73"/>
      <c r="W15" s="74"/>
      <c r="X15" s="44"/>
      <c r="Y15" s="7">
        <f>SUM(G15,J15,M15,P15,S15,V15)*15</f>
        <v>0</v>
      </c>
      <c r="Z15" s="45">
        <f>SUM(H15,K15,N15,Q15,T15,W15)</f>
        <v>1</v>
      </c>
    </row>
    <row r="16" spans="1:26" ht="13.5" customHeight="1" x14ac:dyDescent="0.2">
      <c r="A16" s="76" t="s">
        <v>6036</v>
      </c>
      <c r="B16" s="77" t="s">
        <v>6037</v>
      </c>
      <c r="C16" s="78" t="s">
        <v>6038</v>
      </c>
      <c r="D16" s="78" t="s">
        <v>6039</v>
      </c>
      <c r="E16" s="78" t="s">
        <v>6040</v>
      </c>
      <c r="F16" s="79">
        <v>45</v>
      </c>
      <c r="G16" s="73">
        <v>2</v>
      </c>
      <c r="H16" s="74">
        <v>2</v>
      </c>
      <c r="I16" s="75" t="s">
        <v>6041</v>
      </c>
      <c r="J16" s="73">
        <v>2</v>
      </c>
      <c r="K16" s="74">
        <v>2</v>
      </c>
      <c r="L16" s="44" t="s">
        <v>6042</v>
      </c>
      <c r="M16" s="73">
        <v>2</v>
      </c>
      <c r="N16" s="74">
        <v>2</v>
      </c>
      <c r="O16" s="75" t="s">
        <v>6043</v>
      </c>
      <c r="P16" s="73">
        <v>2</v>
      </c>
      <c r="Q16" s="74">
        <v>2</v>
      </c>
      <c r="R16" s="44" t="s">
        <v>6044</v>
      </c>
      <c r="S16" s="73">
        <v>1</v>
      </c>
      <c r="T16" s="74">
        <v>1</v>
      </c>
      <c r="U16" s="75" t="s">
        <v>6045</v>
      </c>
      <c r="V16" s="73">
        <v>1</v>
      </c>
      <c r="W16" s="74">
        <v>1</v>
      </c>
      <c r="X16" s="44" t="s">
        <v>6046</v>
      </c>
      <c r="Y16" s="7">
        <f t="shared" ref="Y16:Y20" si="4">SUM(G16,J16,M16,P16,S16,V16)*15</f>
        <v>150</v>
      </c>
      <c r="Z16" s="45">
        <f t="shared" ref="Z16:Z20" si="5">SUM(H16,K16,N16,Q16,T16,W16)</f>
        <v>10</v>
      </c>
    </row>
    <row r="17" spans="1:26" ht="13.5" customHeight="1" x14ac:dyDescent="0.2">
      <c r="A17" s="76" t="s">
        <v>6047</v>
      </c>
      <c r="B17" s="77" t="s">
        <v>6048</v>
      </c>
      <c r="C17" s="78" t="s">
        <v>6049</v>
      </c>
      <c r="D17" s="78"/>
      <c r="E17" s="78"/>
      <c r="F17" s="79"/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/>
      <c r="T17" s="74"/>
      <c r="U17" s="75"/>
      <c r="V17" s="73">
        <v>0</v>
      </c>
      <c r="W17" s="74">
        <v>1</v>
      </c>
      <c r="X17" s="44" t="s">
        <v>6050</v>
      </c>
      <c r="Y17" s="7">
        <f t="shared" si="4"/>
        <v>0</v>
      </c>
      <c r="Z17" s="45">
        <f t="shared" si="5"/>
        <v>1</v>
      </c>
    </row>
    <row r="18" spans="1:26" ht="13.5" customHeight="1" x14ac:dyDescent="0.2">
      <c r="A18" s="76" t="s">
        <v>6051</v>
      </c>
      <c r="B18" s="77" t="s">
        <v>6052</v>
      </c>
      <c r="C18" s="78" t="s">
        <v>6053</v>
      </c>
      <c r="D18" s="78" t="s">
        <v>6054</v>
      </c>
      <c r="E18" s="78" t="s">
        <v>6055</v>
      </c>
      <c r="F18" s="43">
        <v>45</v>
      </c>
      <c r="G18" s="73"/>
      <c r="H18" s="74"/>
      <c r="I18" s="75"/>
      <c r="J18" s="73"/>
      <c r="K18" s="74"/>
      <c r="L18" s="44"/>
      <c r="M18" s="73">
        <v>1</v>
      </c>
      <c r="N18" s="74">
        <v>1</v>
      </c>
      <c r="O18" s="75" t="s">
        <v>6056</v>
      </c>
      <c r="P18" s="73">
        <v>1</v>
      </c>
      <c r="Q18" s="74">
        <v>1</v>
      </c>
      <c r="R18" s="44" t="s">
        <v>6057</v>
      </c>
      <c r="S18" s="73"/>
      <c r="T18" s="74"/>
      <c r="U18" s="75"/>
      <c r="V18" s="73"/>
      <c r="W18" s="74"/>
      <c r="X18" s="44"/>
      <c r="Y18" s="7">
        <f t="shared" si="4"/>
        <v>30</v>
      </c>
      <c r="Z18" s="45">
        <f t="shared" si="5"/>
        <v>2</v>
      </c>
    </row>
    <row r="19" spans="1:26" ht="13.5" customHeight="1" x14ac:dyDescent="0.2">
      <c r="A19" s="76" t="s">
        <v>6058</v>
      </c>
      <c r="B19" s="77" t="s">
        <v>6059</v>
      </c>
      <c r="C19" s="78" t="s">
        <v>6060</v>
      </c>
      <c r="D19" s="78" t="s">
        <v>6061</v>
      </c>
      <c r="E19" s="78" t="s">
        <v>6062</v>
      </c>
      <c r="F19" s="79" t="s">
        <v>6063</v>
      </c>
      <c r="G19" s="73"/>
      <c r="H19" s="74"/>
      <c r="I19" s="75"/>
      <c r="J19" s="73"/>
      <c r="K19" s="74"/>
      <c r="L19" s="44"/>
      <c r="M19" s="73"/>
      <c r="N19" s="74"/>
      <c r="O19" s="75"/>
      <c r="P19" s="73"/>
      <c r="Q19" s="74"/>
      <c r="R19" s="44"/>
      <c r="S19" s="73">
        <v>1</v>
      </c>
      <c r="T19" s="74">
        <v>1</v>
      </c>
      <c r="U19" s="75" t="s">
        <v>6064</v>
      </c>
      <c r="V19" s="73">
        <v>1</v>
      </c>
      <c r="W19" s="74">
        <v>1</v>
      </c>
      <c r="X19" s="44" t="s">
        <v>6065</v>
      </c>
      <c r="Y19" s="7">
        <f t="shared" si="4"/>
        <v>30</v>
      </c>
      <c r="Z19" s="45">
        <f t="shared" si="5"/>
        <v>2</v>
      </c>
    </row>
    <row r="20" spans="1:26" ht="13.5" customHeight="1" thickBot="1" x14ac:dyDescent="0.25">
      <c r="A20" s="76" t="s">
        <v>6066</v>
      </c>
      <c r="B20" s="77" t="s">
        <v>6067</v>
      </c>
      <c r="C20" s="78" t="s">
        <v>6068</v>
      </c>
      <c r="D20" s="78" t="s">
        <v>6069</v>
      </c>
      <c r="E20" s="78" t="s">
        <v>6070</v>
      </c>
      <c r="F20" s="79">
        <v>60</v>
      </c>
      <c r="G20" s="73">
        <v>0.5</v>
      </c>
      <c r="H20" s="74">
        <v>2</v>
      </c>
      <c r="I20" s="75" t="s">
        <v>6071</v>
      </c>
      <c r="J20" s="73">
        <v>0.5</v>
      </c>
      <c r="K20" s="74">
        <v>2</v>
      </c>
      <c r="L20" s="44" t="s">
        <v>6072</v>
      </c>
      <c r="M20" s="73"/>
      <c r="N20" s="74"/>
      <c r="O20" s="75"/>
      <c r="P20" s="73"/>
      <c r="Q20" s="74"/>
      <c r="R20" s="44"/>
      <c r="S20" s="73"/>
      <c r="T20" s="74"/>
      <c r="U20" s="75"/>
      <c r="V20" s="73"/>
      <c r="W20" s="74"/>
      <c r="X20" s="44"/>
      <c r="Y20" s="7">
        <f t="shared" si="4"/>
        <v>15</v>
      </c>
      <c r="Z20" s="45">
        <f t="shared" si="5"/>
        <v>4</v>
      </c>
    </row>
    <row r="21" spans="1:26" ht="13.5" customHeight="1" x14ac:dyDescent="0.2">
      <c r="A21" s="64" t="s">
        <v>6073</v>
      </c>
      <c r="B21" s="65" t="s">
        <v>6074</v>
      </c>
      <c r="C21" s="66" t="s">
        <v>6075</v>
      </c>
      <c r="D21" s="66" t="s">
        <v>6076</v>
      </c>
      <c r="E21" s="66" t="s">
        <v>6077</v>
      </c>
      <c r="F21" s="67">
        <v>45</v>
      </c>
      <c r="G21" s="68">
        <v>1</v>
      </c>
      <c r="H21" s="69">
        <v>1</v>
      </c>
      <c r="I21" s="27" t="s">
        <v>6078</v>
      </c>
      <c r="J21" s="68">
        <v>1</v>
      </c>
      <c r="K21" s="69">
        <v>1</v>
      </c>
      <c r="L21" s="27" t="s">
        <v>6079</v>
      </c>
      <c r="M21" s="68">
        <v>1</v>
      </c>
      <c r="N21" s="69">
        <v>1</v>
      </c>
      <c r="O21" s="27" t="s">
        <v>6080</v>
      </c>
      <c r="P21" s="68">
        <v>1</v>
      </c>
      <c r="Q21" s="69">
        <v>1</v>
      </c>
      <c r="R21" s="27" t="s">
        <v>6081</v>
      </c>
      <c r="S21" s="68">
        <v>1</v>
      </c>
      <c r="T21" s="69">
        <v>1</v>
      </c>
      <c r="U21" s="27" t="s">
        <v>6082</v>
      </c>
      <c r="V21" s="68">
        <v>1</v>
      </c>
      <c r="W21" s="69">
        <v>1</v>
      </c>
      <c r="X21" s="27" t="s">
        <v>6083</v>
      </c>
      <c r="Y21" s="81">
        <f>SUM(G21,J21,M21,P21,S21,V21)*15</f>
        <v>90</v>
      </c>
      <c r="Z21" s="18">
        <f>SUM(H21,K21,N21,Q21,T21,W21)</f>
        <v>6</v>
      </c>
    </row>
    <row r="22" spans="1:26" ht="13.5" customHeight="1" x14ac:dyDescent="0.2">
      <c r="A22" s="48" t="s">
        <v>6084</v>
      </c>
      <c r="B22" s="49" t="s">
        <v>6085</v>
      </c>
      <c r="C22" s="50" t="s">
        <v>6086</v>
      </c>
      <c r="D22" s="50"/>
      <c r="E22" s="50"/>
      <c r="F22" s="51"/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0</v>
      </c>
      <c r="W22" s="46">
        <v>1</v>
      </c>
      <c r="X22" s="28" t="s">
        <v>6087</v>
      </c>
      <c r="Y22" s="5">
        <f t="shared" ref="Y22:Y31" si="6">SUM(G22,J22,M22,P22,S22,V22)*15</f>
        <v>0</v>
      </c>
      <c r="Z22" s="19">
        <f>SUM(H22,K22,N22,Q22,T22,W22)</f>
        <v>1</v>
      </c>
    </row>
    <row r="23" spans="1:26" ht="13.5" customHeight="1" x14ac:dyDescent="0.2">
      <c r="A23" s="48" t="s">
        <v>6088</v>
      </c>
      <c r="B23" s="49" t="s">
        <v>6089</v>
      </c>
      <c r="C23" s="50" t="s">
        <v>6090</v>
      </c>
      <c r="D23" s="50" t="s">
        <v>6091</v>
      </c>
      <c r="E23" s="50" t="s">
        <v>6092</v>
      </c>
      <c r="F23" s="51">
        <v>45</v>
      </c>
      <c r="G23" s="52">
        <v>2</v>
      </c>
      <c r="H23" s="46">
        <v>2</v>
      </c>
      <c r="I23" s="28" t="s">
        <v>6093</v>
      </c>
      <c r="J23" s="52">
        <v>2</v>
      </c>
      <c r="K23" s="46">
        <v>2</v>
      </c>
      <c r="L23" s="28" t="s">
        <v>6094</v>
      </c>
      <c r="M23" s="52">
        <v>2</v>
      </c>
      <c r="N23" s="46">
        <v>2</v>
      </c>
      <c r="O23" s="28" t="s">
        <v>6095</v>
      </c>
      <c r="P23" s="52">
        <v>2</v>
      </c>
      <c r="Q23" s="46">
        <v>2</v>
      </c>
      <c r="R23" s="28" t="s">
        <v>6096</v>
      </c>
      <c r="S23" s="52">
        <v>2</v>
      </c>
      <c r="T23" s="46">
        <v>2</v>
      </c>
      <c r="U23" s="28" t="s">
        <v>6097</v>
      </c>
      <c r="V23" s="52">
        <v>2</v>
      </c>
      <c r="W23" s="46">
        <v>2</v>
      </c>
      <c r="X23" s="28" t="s">
        <v>6098</v>
      </c>
      <c r="Y23" s="5">
        <f t="shared" si="6"/>
        <v>180</v>
      </c>
      <c r="Z23" s="19">
        <f t="shared" ref="Z23:Z31" si="7">SUM(H23,K23,N23,Q23,T23,W23)</f>
        <v>12</v>
      </c>
    </row>
    <row r="24" spans="1:26" ht="13.5" customHeight="1" x14ac:dyDescent="0.2">
      <c r="A24" s="48" t="s">
        <v>6099</v>
      </c>
      <c r="B24" s="49" t="s">
        <v>6100</v>
      </c>
      <c r="C24" s="50" t="s">
        <v>6101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6102</v>
      </c>
      <c r="Y24" s="5">
        <f t="shared" si="6"/>
        <v>0</v>
      </c>
      <c r="Z24" s="19">
        <f t="shared" si="7"/>
        <v>1</v>
      </c>
    </row>
    <row r="25" spans="1:26" ht="13.5" customHeight="1" x14ac:dyDescent="0.2">
      <c r="A25" s="48" t="s">
        <v>6103</v>
      </c>
      <c r="B25" s="49" t="s">
        <v>6104</v>
      </c>
      <c r="C25" s="50"/>
      <c r="D25" s="50" t="s">
        <v>6105</v>
      </c>
      <c r="E25" s="50" t="s">
        <v>6106</v>
      </c>
      <c r="F25" s="51">
        <v>45</v>
      </c>
      <c r="G25" s="52">
        <v>2</v>
      </c>
      <c r="H25" s="46">
        <v>2</v>
      </c>
      <c r="I25" s="28" t="s">
        <v>6107</v>
      </c>
      <c r="J25" s="52">
        <v>2</v>
      </c>
      <c r="K25" s="46">
        <v>2</v>
      </c>
      <c r="L25" s="28" t="s">
        <v>6108</v>
      </c>
      <c r="M25" s="52">
        <v>2</v>
      </c>
      <c r="N25" s="46">
        <v>2</v>
      </c>
      <c r="O25" s="28" t="s">
        <v>6109</v>
      </c>
      <c r="P25" s="52">
        <v>2</v>
      </c>
      <c r="Q25" s="46">
        <v>2</v>
      </c>
      <c r="R25" s="28" t="s">
        <v>6110</v>
      </c>
      <c r="S25" s="52">
        <v>2</v>
      </c>
      <c r="T25" s="46">
        <v>2</v>
      </c>
      <c r="U25" s="28" t="s">
        <v>6111</v>
      </c>
      <c r="V25" s="52">
        <v>2</v>
      </c>
      <c r="W25" s="46">
        <v>2</v>
      </c>
      <c r="X25" s="28" t="s">
        <v>6112</v>
      </c>
      <c r="Y25" s="5">
        <f t="shared" si="6"/>
        <v>180</v>
      </c>
      <c r="Z25" s="19">
        <f t="shared" si="7"/>
        <v>12</v>
      </c>
    </row>
    <row r="26" spans="1:26" ht="13.5" customHeight="1" x14ac:dyDescent="0.2">
      <c r="A26" s="48" t="s">
        <v>6113</v>
      </c>
      <c r="B26" s="49" t="s">
        <v>6114</v>
      </c>
      <c r="C26" s="50" t="s">
        <v>6115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6116</v>
      </c>
      <c r="Y26" s="5">
        <f t="shared" si="6"/>
        <v>0</v>
      </c>
      <c r="Z26" s="19">
        <f t="shared" si="7"/>
        <v>1</v>
      </c>
    </row>
    <row r="27" spans="1:26" ht="13.5" customHeight="1" x14ac:dyDescent="0.2">
      <c r="A27" s="48" t="s">
        <v>6117</v>
      </c>
      <c r="B27" s="49" t="s">
        <v>6118</v>
      </c>
      <c r="C27" s="50"/>
      <c r="D27" s="50" t="s">
        <v>6119</v>
      </c>
      <c r="E27" s="50" t="s">
        <v>6120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6121</v>
      </c>
      <c r="Y27" s="5">
        <f t="shared" si="6"/>
        <v>15</v>
      </c>
      <c r="Z27" s="19">
        <f t="shared" si="7"/>
        <v>2</v>
      </c>
    </row>
    <row r="28" spans="1:26" ht="13.5" customHeight="1" x14ac:dyDescent="0.2">
      <c r="A28" s="48" t="s">
        <v>6122</v>
      </c>
      <c r="B28" s="49" t="s">
        <v>6123</v>
      </c>
      <c r="C28" s="50" t="s">
        <v>6124</v>
      </c>
      <c r="D28" s="50" t="s">
        <v>6125</v>
      </c>
      <c r="E28" s="50" t="s">
        <v>6126</v>
      </c>
      <c r="F28" s="51">
        <v>45</v>
      </c>
      <c r="G28" s="52">
        <v>1</v>
      </c>
      <c r="H28" s="46">
        <v>2</v>
      </c>
      <c r="I28" s="28" t="s">
        <v>6127</v>
      </c>
      <c r="J28" s="52">
        <v>1</v>
      </c>
      <c r="K28" s="46">
        <v>2</v>
      </c>
      <c r="L28" s="28" t="s">
        <v>6128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6"/>
        <v>30</v>
      </c>
      <c r="Z28" s="19">
        <f t="shared" si="7"/>
        <v>4</v>
      </c>
    </row>
    <row r="29" spans="1:26" ht="13.5" customHeight="1" x14ac:dyDescent="0.2">
      <c r="A29" s="48" t="s">
        <v>6129</v>
      </c>
      <c r="B29" s="49" t="s">
        <v>6130</v>
      </c>
      <c r="C29" s="50"/>
      <c r="D29" s="50" t="s">
        <v>6131</v>
      </c>
      <c r="E29" s="50" t="s">
        <v>6132</v>
      </c>
      <c r="F29" s="51">
        <v>45</v>
      </c>
      <c r="G29" s="52">
        <v>1</v>
      </c>
      <c r="H29" s="46">
        <v>1</v>
      </c>
      <c r="I29" s="28" t="s">
        <v>6133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6"/>
        <v>15</v>
      </c>
      <c r="Z29" s="19">
        <f t="shared" si="7"/>
        <v>1</v>
      </c>
    </row>
    <row r="30" spans="1:26" ht="13.5" customHeight="1" x14ac:dyDescent="0.2">
      <c r="A30" s="48" t="s">
        <v>6134</v>
      </c>
      <c r="B30" s="49" t="s">
        <v>6135</v>
      </c>
      <c r="C30" s="50" t="s">
        <v>6136</v>
      </c>
      <c r="D30" s="50" t="s">
        <v>6137</v>
      </c>
      <c r="E30" s="50" t="s">
        <v>6138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6139</v>
      </c>
      <c r="V30" s="52">
        <v>1</v>
      </c>
      <c r="W30" s="46">
        <v>1</v>
      </c>
      <c r="X30" s="28" t="s">
        <v>6140</v>
      </c>
      <c r="Y30" s="5">
        <f t="shared" si="6"/>
        <v>30</v>
      </c>
      <c r="Z30" s="19">
        <f t="shared" si="7"/>
        <v>2</v>
      </c>
    </row>
    <row r="31" spans="1:26" ht="13.5" customHeight="1" thickBot="1" x14ac:dyDescent="0.25">
      <c r="A31" s="48" t="s">
        <v>6141</v>
      </c>
      <c r="B31" s="49" t="s">
        <v>6142</v>
      </c>
      <c r="C31" s="50"/>
      <c r="D31" s="50" t="s">
        <v>6143</v>
      </c>
      <c r="E31" s="50" t="s">
        <v>6144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6145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6"/>
        <v>15</v>
      </c>
      <c r="Z31" s="19">
        <f t="shared" si="7"/>
        <v>1</v>
      </c>
    </row>
    <row r="32" spans="1:26" ht="13.5" customHeight="1" thickTop="1" thickBot="1" x14ac:dyDescent="0.25">
      <c r="A32" s="171" t="s">
        <v>6146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</row>
    <row r="33" spans="1:26" ht="13.5" customHeight="1" thickBot="1" x14ac:dyDescent="0.25">
      <c r="A33" s="97" t="s">
        <v>6147</v>
      </c>
      <c r="B33" s="128" t="s">
        <v>6148</v>
      </c>
      <c r="C33" s="99"/>
      <c r="D33" s="99"/>
      <c r="E33" s="99"/>
      <c r="F33" s="100"/>
      <c r="G33" s="101"/>
      <c r="H33" s="102"/>
      <c r="I33" s="103"/>
      <c r="J33" s="101"/>
      <c r="K33" s="102">
        <v>2</v>
      </c>
      <c r="L33" s="104"/>
      <c r="M33" s="101"/>
      <c r="N33" s="102">
        <v>2</v>
      </c>
      <c r="O33" s="103"/>
      <c r="P33" s="101"/>
      <c r="Q33" s="102">
        <v>2</v>
      </c>
      <c r="R33" s="104"/>
      <c r="S33" s="101"/>
      <c r="T33" s="102">
        <v>5</v>
      </c>
      <c r="U33" s="103"/>
      <c r="V33" s="101"/>
      <c r="W33" s="102"/>
      <c r="X33" s="104"/>
      <c r="Y33" s="105">
        <f>SUM(G33,J33,M33,P33,S33,V33)*15</f>
        <v>0</v>
      </c>
      <c r="Z33" s="106">
        <f>SUM(H33,K33,N33,Q33,T33,W33)</f>
        <v>11</v>
      </c>
    </row>
    <row r="34" spans="1:26" ht="13.5" customHeight="1" thickTop="1" thickBot="1" x14ac:dyDescent="0.25">
      <c r="A34" s="93" t="s">
        <v>6149</v>
      </c>
      <c r="B34" s="94" t="s">
        <v>6150</v>
      </c>
      <c r="C34" s="95"/>
      <c r="D34" s="95"/>
      <c r="E34" s="95" t="s">
        <v>6151</v>
      </c>
      <c r="F34" s="96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>
        <v>0</v>
      </c>
      <c r="T34" s="30">
        <v>3</v>
      </c>
      <c r="U34" s="31" t="s">
        <v>6152</v>
      </c>
      <c r="V34" s="29">
        <v>0</v>
      </c>
      <c r="W34" s="30">
        <v>3</v>
      </c>
      <c r="X34" s="31" t="s">
        <v>6153</v>
      </c>
      <c r="Y34" s="32">
        <f>SUM(G34,J34,M34,P34,S34,V34)*15</f>
        <v>0</v>
      </c>
      <c r="Z34" s="33">
        <f>SUM(H34,K34,N34,Q34,T34,W34)</f>
        <v>6</v>
      </c>
    </row>
    <row r="35" spans="1:26" ht="13.5" customHeight="1" thickTop="1" thickBot="1" x14ac:dyDescent="0.25">
      <c r="A35" s="174" t="s">
        <v>6154</v>
      </c>
      <c r="B35" s="175"/>
      <c r="C35" s="175"/>
      <c r="D35" s="175"/>
      <c r="E35" s="175"/>
      <c r="F35" s="176"/>
      <c r="G35" s="20">
        <f>SUM(G8:G34)</f>
        <v>21</v>
      </c>
      <c r="H35" s="21">
        <f t="shared" ref="H35:W35" si="8">SUM(H8:H34)</f>
        <v>30</v>
      </c>
      <c r="I35" s="22"/>
      <c r="J35" s="20">
        <f t="shared" si="8"/>
        <v>20</v>
      </c>
      <c r="K35" s="21">
        <f t="shared" si="8"/>
        <v>31</v>
      </c>
      <c r="L35" s="22"/>
      <c r="M35" s="20">
        <f t="shared" si="8"/>
        <v>20.5</v>
      </c>
      <c r="N35" s="21">
        <f t="shared" si="8"/>
        <v>29</v>
      </c>
      <c r="O35" s="22"/>
      <c r="P35" s="20">
        <f t="shared" si="8"/>
        <v>19.5</v>
      </c>
      <c r="Q35" s="21">
        <f t="shared" si="8"/>
        <v>29</v>
      </c>
      <c r="R35" s="22"/>
      <c r="S35" s="20">
        <f t="shared" si="8"/>
        <v>15.5</v>
      </c>
      <c r="T35" s="21">
        <f t="shared" si="8"/>
        <v>30</v>
      </c>
      <c r="U35" s="22"/>
      <c r="V35" s="20">
        <f t="shared" si="8"/>
        <v>16.5</v>
      </c>
      <c r="W35" s="21">
        <f t="shared" si="8"/>
        <v>31</v>
      </c>
      <c r="X35" s="22"/>
      <c r="Y35" s="23">
        <f>SUM(Y8:Y34)</f>
        <v>1695</v>
      </c>
      <c r="Z35" s="24">
        <f>SUM(Z8:Z34)</f>
        <v>180</v>
      </c>
    </row>
    <row r="36" spans="1:26" ht="13.5" customHeight="1" thickTop="1" x14ac:dyDescent="0.2"/>
    <row r="37" spans="1:26" ht="12" customHeight="1" x14ac:dyDescent="0.2">
      <c r="A37" s="1" t="s">
        <v>214</v>
      </c>
      <c r="U37" s="91"/>
    </row>
    <row r="38" spans="1:26" ht="12" customHeight="1" x14ac:dyDescent="0.2">
      <c r="A38" s="129" t="s">
        <v>9852</v>
      </c>
      <c r="U38" s="91"/>
    </row>
    <row r="39" spans="1:26" ht="12" customHeight="1" x14ac:dyDescent="0.2">
      <c r="U39" s="15"/>
    </row>
    <row r="40" spans="1:26" ht="12" customHeight="1" x14ac:dyDescent="0.2">
      <c r="A40" s="92" t="s">
        <v>215</v>
      </c>
      <c r="U40" s="15"/>
    </row>
    <row r="41" spans="1:26" ht="12" customHeight="1" x14ac:dyDescent="0.2">
      <c r="A41" s="80" t="s">
        <v>216</v>
      </c>
      <c r="E41" s="1" t="s">
        <v>217</v>
      </c>
      <c r="F41" s="80"/>
      <c r="J41" s="1" t="s">
        <v>218</v>
      </c>
      <c r="K41" s="80"/>
      <c r="N41" s="80"/>
      <c r="O41" s="80"/>
      <c r="P41" s="80" t="s">
        <v>219</v>
      </c>
      <c r="Q41" s="80"/>
      <c r="S41" s="80"/>
      <c r="T41" s="91"/>
      <c r="U41" s="15"/>
    </row>
    <row r="42" spans="1:26" ht="12" customHeight="1" x14ac:dyDescent="0.2">
      <c r="A42" s="80" t="s">
        <v>220</v>
      </c>
      <c r="E42" s="1" t="s">
        <v>221</v>
      </c>
      <c r="F42" s="80"/>
      <c r="J42" s="1" t="s">
        <v>222</v>
      </c>
      <c r="K42" s="80"/>
      <c r="N42" s="80"/>
      <c r="O42" s="80"/>
      <c r="P42" s="80" t="s">
        <v>223</v>
      </c>
      <c r="Q42" s="80"/>
      <c r="S42" s="80"/>
      <c r="T42" s="91"/>
      <c r="U42" s="15"/>
    </row>
    <row r="43" spans="1:26" ht="12" customHeight="1" x14ac:dyDescent="0.2">
      <c r="A43" s="1" t="s">
        <v>224</v>
      </c>
      <c r="E43" s="1" t="s">
        <v>225</v>
      </c>
      <c r="J43" s="1" t="s">
        <v>226</v>
      </c>
      <c r="P43" s="1" t="s">
        <v>227</v>
      </c>
      <c r="T43" s="15"/>
      <c r="U43" s="15"/>
    </row>
    <row r="44" spans="1:26" ht="12" customHeight="1" x14ac:dyDescent="0.2">
      <c r="A44" s="1" t="s">
        <v>228</v>
      </c>
      <c r="J44" s="1" t="s">
        <v>229</v>
      </c>
      <c r="P44" s="142" t="s">
        <v>9855</v>
      </c>
      <c r="T44" s="15"/>
      <c r="U44" s="15"/>
    </row>
    <row r="45" spans="1:26" ht="12" customHeight="1" x14ac:dyDescent="0.2">
      <c r="A45" s="1" t="s">
        <v>230</v>
      </c>
      <c r="J45" s="1" t="s">
        <v>231</v>
      </c>
      <c r="T45" s="15"/>
      <c r="U45" s="15"/>
    </row>
    <row r="46" spans="1:26" ht="12" customHeight="1" x14ac:dyDescent="0.2">
      <c r="A46" s="130" t="s">
        <v>9853</v>
      </c>
      <c r="R46" s="15"/>
      <c r="T46" s="15"/>
      <c r="U46" s="15"/>
    </row>
    <row r="47" spans="1:26" ht="12" customHeight="1" x14ac:dyDescent="0.2">
      <c r="T47" s="15"/>
      <c r="U47" s="15"/>
    </row>
    <row r="48" spans="1:26" ht="12" customHeight="1" x14ac:dyDescent="0.2">
      <c r="A48" s="92" t="s">
        <v>232</v>
      </c>
      <c r="S48" s="15"/>
      <c r="T48" s="15"/>
    </row>
    <row r="49" spans="1:1" ht="12" customHeight="1" x14ac:dyDescent="0.2">
      <c r="A49" s="1" t="s">
        <v>233</v>
      </c>
    </row>
    <row r="50" spans="1:1" ht="12" customHeight="1" x14ac:dyDescent="0.2">
      <c r="A50" s="8" t="s">
        <v>234</v>
      </c>
    </row>
    <row r="51" spans="1:1" ht="12" customHeight="1" x14ac:dyDescent="0.2">
      <c r="A51" s="1" t="s">
        <v>235</v>
      </c>
    </row>
    <row r="52" spans="1:1" ht="12" customHeight="1" x14ac:dyDescent="0.2">
      <c r="A52" s="1" t="s">
        <v>236</v>
      </c>
    </row>
    <row r="53" spans="1:1" ht="12" customHeight="1" x14ac:dyDescent="0.2">
      <c r="A53" s="1" t="s">
        <v>237</v>
      </c>
    </row>
    <row r="54" spans="1: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6155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6156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6157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6158</v>
      </c>
      <c r="B4" s="192"/>
      <c r="C4" s="192"/>
      <c r="D4" s="192"/>
      <c r="E4" s="192"/>
      <c r="F4" s="193"/>
      <c r="G4" s="177" t="s">
        <v>6159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6160</v>
      </c>
      <c r="B5" s="198" t="s">
        <v>6161</v>
      </c>
      <c r="C5" s="189" t="s">
        <v>6162</v>
      </c>
      <c r="D5" s="189" t="s">
        <v>6163</v>
      </c>
      <c r="E5" s="184" t="s">
        <v>6164</v>
      </c>
      <c r="F5" s="185" t="s">
        <v>6165</v>
      </c>
      <c r="G5" s="177" t="s">
        <v>6166</v>
      </c>
      <c r="H5" s="178"/>
      <c r="I5" s="179"/>
      <c r="J5" s="177" t="s">
        <v>6167</v>
      </c>
      <c r="K5" s="178"/>
      <c r="L5" s="179"/>
      <c r="M5" s="177" t="s">
        <v>6168</v>
      </c>
      <c r="N5" s="178"/>
      <c r="O5" s="179"/>
      <c r="P5" s="177" t="s">
        <v>6169</v>
      </c>
      <c r="Q5" s="178"/>
      <c r="R5" s="179"/>
      <c r="S5" s="177" t="s">
        <v>6170</v>
      </c>
      <c r="T5" s="178"/>
      <c r="U5" s="179"/>
      <c r="V5" s="177" t="s">
        <v>6171</v>
      </c>
      <c r="W5" s="178"/>
      <c r="X5" s="179"/>
      <c r="Y5" s="180" t="s">
        <v>6172</v>
      </c>
      <c r="Z5" s="182" t="s">
        <v>6173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6174</v>
      </c>
      <c r="H6" s="16" t="s">
        <v>6175</v>
      </c>
      <c r="I6" s="114" t="s">
        <v>6176</v>
      </c>
      <c r="J6" s="2" t="s">
        <v>6177</v>
      </c>
      <c r="K6" s="16" t="s">
        <v>6178</v>
      </c>
      <c r="L6" s="114" t="s">
        <v>6179</v>
      </c>
      <c r="M6" s="2" t="s">
        <v>6180</v>
      </c>
      <c r="N6" s="16" t="s">
        <v>6181</v>
      </c>
      <c r="O6" s="114" t="s">
        <v>6182</v>
      </c>
      <c r="P6" s="2" t="s">
        <v>6183</v>
      </c>
      <c r="Q6" s="16" t="s">
        <v>6184</v>
      </c>
      <c r="R6" s="114" t="s">
        <v>6185</v>
      </c>
      <c r="S6" s="2" t="s">
        <v>6186</v>
      </c>
      <c r="T6" s="16" t="s">
        <v>6187</v>
      </c>
      <c r="U6" s="114" t="s">
        <v>6188</v>
      </c>
      <c r="V6" s="2" t="s">
        <v>6189</v>
      </c>
      <c r="W6" s="16" t="s">
        <v>6190</v>
      </c>
      <c r="X6" s="17" t="s">
        <v>6191</v>
      </c>
      <c r="Y6" s="181"/>
      <c r="Z6" s="183"/>
    </row>
    <row r="7" spans="1:26" ht="13.5" customHeight="1" thickTop="1" thickBot="1" x14ac:dyDescent="0.25">
      <c r="A7" s="168" t="s">
        <v>6192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6193</v>
      </c>
      <c r="B8" s="54" t="s">
        <v>6194</v>
      </c>
      <c r="C8" s="55" t="s">
        <v>6195</v>
      </c>
      <c r="D8" s="55" t="s">
        <v>6196</v>
      </c>
      <c r="E8" s="55" t="s">
        <v>6197</v>
      </c>
      <c r="F8" s="56">
        <v>60</v>
      </c>
      <c r="G8" s="57">
        <v>2</v>
      </c>
      <c r="H8" s="58">
        <v>7</v>
      </c>
      <c r="I8" s="62" t="s">
        <v>6198</v>
      </c>
      <c r="J8" s="57">
        <v>2</v>
      </c>
      <c r="K8" s="58">
        <v>7</v>
      </c>
      <c r="L8" s="59" t="s">
        <v>6199</v>
      </c>
      <c r="M8" s="57">
        <v>2</v>
      </c>
      <c r="N8" s="58">
        <v>7</v>
      </c>
      <c r="O8" s="62" t="s">
        <v>6200</v>
      </c>
      <c r="P8" s="57">
        <v>2</v>
      </c>
      <c r="Q8" s="58">
        <v>7</v>
      </c>
      <c r="R8" s="59" t="s">
        <v>6201</v>
      </c>
      <c r="S8" s="57">
        <v>2</v>
      </c>
      <c r="T8" s="58">
        <v>7</v>
      </c>
      <c r="U8" s="62" t="s">
        <v>6202</v>
      </c>
      <c r="V8" s="57">
        <v>2</v>
      </c>
      <c r="W8" s="58">
        <v>7</v>
      </c>
      <c r="X8" s="59" t="s">
        <v>6203</v>
      </c>
      <c r="Y8" s="14">
        <f t="shared" ref="Y8:Y14" si="0">SUM(G8,J8,M8,P8,S8,V8)*15</f>
        <v>180</v>
      </c>
      <c r="Z8" s="25">
        <f t="shared" ref="Z8:Z14" si="1">SUM(H8,K8,N8,Q8,T8,W8)</f>
        <v>42</v>
      </c>
    </row>
    <row r="9" spans="1:26" ht="13.5" customHeight="1" x14ac:dyDescent="0.2">
      <c r="A9" s="63" t="s">
        <v>6204</v>
      </c>
      <c r="B9" s="49" t="s">
        <v>6205</v>
      </c>
      <c r="C9" s="50" t="s">
        <v>6206</v>
      </c>
      <c r="D9" s="50" t="s">
        <v>6207</v>
      </c>
      <c r="E9" s="50" t="s">
        <v>6208</v>
      </c>
      <c r="F9" s="51">
        <v>60</v>
      </c>
      <c r="G9" s="52">
        <v>0.5</v>
      </c>
      <c r="H9" s="46">
        <v>2</v>
      </c>
      <c r="I9" s="47" t="s">
        <v>6209</v>
      </c>
      <c r="J9" s="52">
        <v>0.5</v>
      </c>
      <c r="K9" s="46">
        <v>2</v>
      </c>
      <c r="L9" s="28" t="s">
        <v>6210</v>
      </c>
      <c r="M9" s="52">
        <v>0.5</v>
      </c>
      <c r="N9" s="46">
        <v>2</v>
      </c>
      <c r="O9" s="47" t="s">
        <v>6211</v>
      </c>
      <c r="P9" s="52">
        <v>0.5</v>
      </c>
      <c r="Q9" s="46">
        <v>2</v>
      </c>
      <c r="R9" s="28" t="s">
        <v>6212</v>
      </c>
      <c r="S9" s="52">
        <v>0.5</v>
      </c>
      <c r="T9" s="46">
        <v>2</v>
      </c>
      <c r="U9" s="47" t="s">
        <v>6213</v>
      </c>
      <c r="V9" s="52">
        <v>0.5</v>
      </c>
      <c r="W9" s="46">
        <v>2</v>
      </c>
      <c r="X9" s="28" t="s">
        <v>6214</v>
      </c>
      <c r="Y9" s="6">
        <f t="shared" si="0"/>
        <v>45</v>
      </c>
      <c r="Z9" s="19">
        <f t="shared" si="1"/>
        <v>12</v>
      </c>
    </row>
    <row r="10" spans="1:26" ht="13.5" customHeight="1" x14ac:dyDescent="0.2">
      <c r="A10" s="48" t="s">
        <v>6215</v>
      </c>
      <c r="B10" s="49" t="s">
        <v>6216</v>
      </c>
      <c r="C10" s="50" t="s">
        <v>6217</v>
      </c>
      <c r="D10" s="50" t="s">
        <v>6218</v>
      </c>
      <c r="E10" s="50" t="s">
        <v>6219</v>
      </c>
      <c r="F10" s="51">
        <v>60</v>
      </c>
      <c r="G10" s="52">
        <v>2</v>
      </c>
      <c r="H10" s="46">
        <v>2</v>
      </c>
      <c r="I10" s="47" t="s">
        <v>6220</v>
      </c>
      <c r="J10" s="52">
        <v>2</v>
      </c>
      <c r="K10" s="46">
        <v>2</v>
      </c>
      <c r="L10" s="28" t="s">
        <v>6221</v>
      </c>
      <c r="M10" s="52">
        <v>2</v>
      </c>
      <c r="N10" s="46">
        <v>2</v>
      </c>
      <c r="O10" s="47" t="s">
        <v>6222</v>
      </c>
      <c r="P10" s="52">
        <v>2</v>
      </c>
      <c r="Q10" s="46">
        <v>2</v>
      </c>
      <c r="R10" s="28" t="s">
        <v>6223</v>
      </c>
      <c r="S10" s="52">
        <v>2</v>
      </c>
      <c r="T10" s="46">
        <v>2</v>
      </c>
      <c r="U10" s="47" t="s">
        <v>6224</v>
      </c>
      <c r="V10" s="52">
        <v>2</v>
      </c>
      <c r="W10" s="46">
        <v>2</v>
      </c>
      <c r="X10" s="28" t="s">
        <v>6225</v>
      </c>
      <c r="Y10" s="6">
        <f t="shared" si="0"/>
        <v>180</v>
      </c>
      <c r="Z10" s="19">
        <f t="shared" si="1"/>
        <v>12</v>
      </c>
    </row>
    <row r="11" spans="1:26" ht="13.5" customHeight="1" x14ac:dyDescent="0.2">
      <c r="A11" s="76" t="s">
        <v>6226</v>
      </c>
      <c r="B11" s="77" t="s">
        <v>6227</v>
      </c>
      <c r="C11" s="78" t="s">
        <v>6228</v>
      </c>
      <c r="D11" s="78" t="s">
        <v>6229</v>
      </c>
      <c r="E11" s="78" t="s">
        <v>6230</v>
      </c>
      <c r="F11" s="79">
        <v>60</v>
      </c>
      <c r="G11" s="73"/>
      <c r="H11" s="74"/>
      <c r="I11" s="75"/>
      <c r="J11" s="73"/>
      <c r="K11" s="74"/>
      <c r="L11" s="44"/>
      <c r="M11" s="73"/>
      <c r="N11" s="74"/>
      <c r="O11" s="75"/>
      <c r="P11" s="73"/>
      <c r="Q11" s="74"/>
      <c r="R11" s="44"/>
      <c r="S11" s="73">
        <v>2</v>
      </c>
      <c r="T11" s="74">
        <v>1</v>
      </c>
      <c r="U11" s="75" t="s">
        <v>6231</v>
      </c>
      <c r="V11" s="73">
        <v>2</v>
      </c>
      <c r="W11" s="74">
        <v>1</v>
      </c>
      <c r="X11" s="44" t="s">
        <v>6232</v>
      </c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6233</v>
      </c>
      <c r="B12" s="77" t="s">
        <v>6234</v>
      </c>
      <c r="C12" s="78" t="s">
        <v>6235</v>
      </c>
      <c r="D12" s="78" t="s">
        <v>6236</v>
      </c>
      <c r="E12" s="78" t="s">
        <v>6237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1</v>
      </c>
      <c r="T12" s="74">
        <v>1</v>
      </c>
      <c r="U12" s="75" t="s">
        <v>6238</v>
      </c>
      <c r="V12" s="73">
        <v>1</v>
      </c>
      <c r="W12" s="74">
        <v>1</v>
      </c>
      <c r="X12" s="44" t="s">
        <v>6239</v>
      </c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48" t="s">
        <v>6240</v>
      </c>
      <c r="B13" s="49" t="s">
        <v>6241</v>
      </c>
      <c r="C13" s="50" t="s">
        <v>6242</v>
      </c>
      <c r="D13" s="50" t="s">
        <v>6243</v>
      </c>
      <c r="E13" s="50" t="s">
        <v>6244</v>
      </c>
      <c r="F13" s="51">
        <v>60</v>
      </c>
      <c r="G13" s="52">
        <v>2</v>
      </c>
      <c r="H13" s="46">
        <v>2</v>
      </c>
      <c r="I13" s="47" t="s">
        <v>6245</v>
      </c>
      <c r="J13" s="52">
        <v>2</v>
      </c>
      <c r="K13" s="46">
        <v>2</v>
      </c>
      <c r="L13" s="28" t="s">
        <v>6246</v>
      </c>
      <c r="M13" s="52">
        <v>2</v>
      </c>
      <c r="N13" s="46">
        <v>2</v>
      </c>
      <c r="O13" s="47" t="s">
        <v>6247</v>
      </c>
      <c r="P13" s="52">
        <v>2</v>
      </c>
      <c r="Q13" s="46">
        <v>2</v>
      </c>
      <c r="R13" s="28" t="s">
        <v>6248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76" t="s">
        <v>6249</v>
      </c>
      <c r="B14" s="77" t="s">
        <v>6250</v>
      </c>
      <c r="C14" s="78" t="s">
        <v>6251</v>
      </c>
      <c r="D14" s="78" t="s">
        <v>6252</v>
      </c>
      <c r="E14" s="78" t="s">
        <v>6253</v>
      </c>
      <c r="F14" s="79">
        <v>60</v>
      </c>
      <c r="G14" s="73">
        <v>2</v>
      </c>
      <c r="H14" s="74">
        <v>1</v>
      </c>
      <c r="I14" s="75" t="s">
        <v>6254</v>
      </c>
      <c r="J14" s="73">
        <v>2</v>
      </c>
      <c r="K14" s="74">
        <v>1</v>
      </c>
      <c r="L14" s="44" t="s">
        <v>6255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60</v>
      </c>
      <c r="Z14" s="45">
        <f t="shared" si="1"/>
        <v>2</v>
      </c>
    </row>
    <row r="15" spans="1:26" ht="13.5" customHeight="1" x14ac:dyDescent="0.2">
      <c r="A15" s="76" t="s">
        <v>6286</v>
      </c>
      <c r="B15" s="77" t="s">
        <v>6287</v>
      </c>
      <c r="C15" s="78" t="s">
        <v>6288</v>
      </c>
      <c r="D15" s="78" t="s">
        <v>6289</v>
      </c>
      <c r="E15" s="78" t="s">
        <v>6290</v>
      </c>
      <c r="F15" s="79">
        <v>45</v>
      </c>
      <c r="G15" s="73">
        <v>2</v>
      </c>
      <c r="H15" s="74">
        <v>2</v>
      </c>
      <c r="I15" s="75" t="s">
        <v>6291</v>
      </c>
      <c r="J15" s="73">
        <v>2</v>
      </c>
      <c r="K15" s="74">
        <v>2</v>
      </c>
      <c r="L15" s="44" t="s">
        <v>6292</v>
      </c>
      <c r="M15" s="73">
        <v>2</v>
      </c>
      <c r="N15" s="74">
        <v>2</v>
      </c>
      <c r="O15" s="75" t="s">
        <v>6293</v>
      </c>
      <c r="P15" s="73">
        <v>2</v>
      </c>
      <c r="Q15" s="74">
        <v>2</v>
      </c>
      <c r="R15" s="44" t="s">
        <v>6294</v>
      </c>
      <c r="S15" s="73"/>
      <c r="T15" s="74"/>
      <c r="U15" s="75"/>
      <c r="V15" s="73"/>
      <c r="W15" s="74"/>
      <c r="X15" s="44"/>
      <c r="Y15" s="7">
        <f>SUM(G15,J15,M15,P15,S15,V15)*15</f>
        <v>120</v>
      </c>
      <c r="Z15" s="45">
        <f>SUM(H15,K15,N15,Q15,T15,W15)</f>
        <v>8</v>
      </c>
    </row>
    <row r="16" spans="1:26" ht="13.5" customHeight="1" x14ac:dyDescent="0.2">
      <c r="A16" s="76" t="s">
        <v>6295</v>
      </c>
      <c r="B16" s="77" t="s">
        <v>6296</v>
      </c>
      <c r="C16" s="78" t="s">
        <v>6297</v>
      </c>
      <c r="D16" s="78"/>
      <c r="E16" s="78"/>
      <c r="F16" s="79"/>
      <c r="G16" s="73"/>
      <c r="H16" s="74"/>
      <c r="I16" s="75"/>
      <c r="J16" s="73"/>
      <c r="K16" s="74"/>
      <c r="L16" s="44"/>
      <c r="M16" s="73"/>
      <c r="N16" s="74"/>
      <c r="O16" s="75"/>
      <c r="P16" s="73">
        <v>0</v>
      </c>
      <c r="Q16" s="74">
        <v>1</v>
      </c>
      <c r="R16" s="44" t="s">
        <v>6298</v>
      </c>
      <c r="S16" s="73"/>
      <c r="T16" s="74"/>
      <c r="U16" s="75"/>
      <c r="V16" s="73"/>
      <c r="W16" s="74"/>
      <c r="X16" s="44"/>
      <c r="Y16" s="7">
        <f>SUM(G16,J16,M16,P16,S16,V16)*15</f>
        <v>0</v>
      </c>
      <c r="Z16" s="45">
        <f>SUM(H16,K16,N16,Q16,T16,W16)</f>
        <v>1</v>
      </c>
    </row>
    <row r="17" spans="1:26" ht="13.5" customHeight="1" x14ac:dyDescent="0.2">
      <c r="A17" s="76" t="s">
        <v>6299</v>
      </c>
      <c r="B17" s="77" t="s">
        <v>6300</v>
      </c>
      <c r="C17" s="78" t="s">
        <v>6301</v>
      </c>
      <c r="D17" s="78" t="s">
        <v>6302</v>
      </c>
      <c r="E17" s="78" t="s">
        <v>6303</v>
      </c>
      <c r="F17" s="79">
        <v>45</v>
      </c>
      <c r="G17" s="73">
        <v>2</v>
      </c>
      <c r="H17" s="74">
        <v>2</v>
      </c>
      <c r="I17" s="75" t="s">
        <v>6304</v>
      </c>
      <c r="J17" s="73">
        <v>2</v>
      </c>
      <c r="K17" s="74">
        <v>2</v>
      </c>
      <c r="L17" s="44" t="s">
        <v>6305</v>
      </c>
      <c r="M17" s="73">
        <v>2</v>
      </c>
      <c r="N17" s="74">
        <v>2</v>
      </c>
      <c r="O17" s="75" t="s">
        <v>6306</v>
      </c>
      <c r="P17" s="73">
        <v>2</v>
      </c>
      <c r="Q17" s="74">
        <v>2</v>
      </c>
      <c r="R17" s="44" t="s">
        <v>6307</v>
      </c>
      <c r="S17" s="73">
        <v>1</v>
      </c>
      <c r="T17" s="74">
        <v>1</v>
      </c>
      <c r="U17" s="75" t="s">
        <v>6308</v>
      </c>
      <c r="V17" s="73">
        <v>1</v>
      </c>
      <c r="W17" s="74">
        <v>1</v>
      </c>
      <c r="X17" s="44" t="s">
        <v>6309</v>
      </c>
      <c r="Y17" s="7">
        <f t="shared" ref="Y17:Y21" si="2">SUM(G17,J17,M17,P17,S17,V17)*15</f>
        <v>150</v>
      </c>
      <c r="Z17" s="45">
        <f t="shared" ref="Z17:Z21" si="3">SUM(H17,K17,N17,Q17,T17,W17)</f>
        <v>10</v>
      </c>
    </row>
    <row r="18" spans="1:26" ht="13.5" customHeight="1" x14ac:dyDescent="0.2">
      <c r="A18" s="76" t="s">
        <v>6310</v>
      </c>
      <c r="B18" s="77" t="s">
        <v>6311</v>
      </c>
      <c r="C18" s="78" t="s">
        <v>6312</v>
      </c>
      <c r="D18" s="78"/>
      <c r="E18" s="78"/>
      <c r="F18" s="79"/>
      <c r="G18" s="73"/>
      <c r="H18" s="74"/>
      <c r="I18" s="75"/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>
        <v>0</v>
      </c>
      <c r="W18" s="74">
        <v>1</v>
      </c>
      <c r="X18" s="44" t="s">
        <v>6313</v>
      </c>
      <c r="Y18" s="7">
        <f t="shared" si="2"/>
        <v>0</v>
      </c>
      <c r="Z18" s="45">
        <f t="shared" si="3"/>
        <v>1</v>
      </c>
    </row>
    <row r="19" spans="1:26" ht="13.5" customHeight="1" x14ac:dyDescent="0.2">
      <c r="A19" s="76" t="s">
        <v>6314</v>
      </c>
      <c r="B19" s="77" t="s">
        <v>6315</v>
      </c>
      <c r="C19" s="78" t="s">
        <v>6316</v>
      </c>
      <c r="D19" s="78" t="s">
        <v>6317</v>
      </c>
      <c r="E19" s="78" t="s">
        <v>6318</v>
      </c>
      <c r="F19" s="79">
        <v>45</v>
      </c>
      <c r="G19" s="73"/>
      <c r="H19" s="74"/>
      <c r="I19" s="75"/>
      <c r="J19" s="73"/>
      <c r="K19" s="74"/>
      <c r="L19" s="44"/>
      <c r="M19" s="73">
        <v>1</v>
      </c>
      <c r="N19" s="74">
        <v>1</v>
      </c>
      <c r="O19" s="75" t="s">
        <v>6319</v>
      </c>
      <c r="P19" s="73">
        <v>1</v>
      </c>
      <c r="Q19" s="74">
        <v>1</v>
      </c>
      <c r="R19" s="44" t="s">
        <v>6320</v>
      </c>
      <c r="S19" s="73"/>
      <c r="T19" s="74"/>
      <c r="U19" s="75"/>
      <c r="V19" s="73"/>
      <c r="W19" s="74"/>
      <c r="X19" s="44"/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6321</v>
      </c>
      <c r="B20" s="77" t="s">
        <v>6322</v>
      </c>
      <c r="C20" s="78" t="s">
        <v>6323</v>
      </c>
      <c r="D20" s="78" t="s">
        <v>6324</v>
      </c>
      <c r="E20" s="78" t="s">
        <v>6325</v>
      </c>
      <c r="F20" s="43" t="s">
        <v>6326</v>
      </c>
      <c r="G20" s="73">
        <v>0.5</v>
      </c>
      <c r="H20" s="74">
        <v>1</v>
      </c>
      <c r="I20" s="75" t="s">
        <v>6327</v>
      </c>
      <c r="J20" s="73">
        <v>0.5</v>
      </c>
      <c r="K20" s="74">
        <v>1</v>
      </c>
      <c r="L20" s="44" t="s">
        <v>6328</v>
      </c>
      <c r="M20" s="73">
        <v>0.5</v>
      </c>
      <c r="N20" s="74">
        <v>1</v>
      </c>
      <c r="O20" s="75" t="s">
        <v>6329</v>
      </c>
      <c r="P20" s="73">
        <v>0.5</v>
      </c>
      <c r="Q20" s="74">
        <v>1</v>
      </c>
      <c r="R20" s="44" t="s">
        <v>6330</v>
      </c>
      <c r="S20" s="73">
        <v>1</v>
      </c>
      <c r="T20" s="74">
        <v>1</v>
      </c>
      <c r="U20" s="75" t="s">
        <v>6331</v>
      </c>
      <c r="V20" s="73">
        <v>1</v>
      </c>
      <c r="W20" s="74">
        <v>1</v>
      </c>
      <c r="X20" s="44" t="s">
        <v>6332</v>
      </c>
      <c r="Y20" s="7">
        <f t="shared" si="2"/>
        <v>60</v>
      </c>
      <c r="Z20" s="45">
        <f t="shared" si="3"/>
        <v>6</v>
      </c>
    </row>
    <row r="21" spans="1:26" ht="13.5" customHeight="1" x14ac:dyDescent="0.2">
      <c r="A21" s="48" t="s">
        <v>6333</v>
      </c>
      <c r="B21" s="49" t="s">
        <v>6334</v>
      </c>
      <c r="C21" s="50" t="s">
        <v>6335</v>
      </c>
      <c r="D21" s="50" t="s">
        <v>6336</v>
      </c>
      <c r="E21" s="50" t="s">
        <v>6337</v>
      </c>
      <c r="F21" s="51">
        <v>45</v>
      </c>
      <c r="G21" s="52"/>
      <c r="H21" s="46"/>
      <c r="I21" s="47"/>
      <c r="J21" s="52"/>
      <c r="K21" s="46"/>
      <c r="L21" s="28"/>
      <c r="M21" s="52">
        <v>2</v>
      </c>
      <c r="N21" s="46">
        <v>2</v>
      </c>
      <c r="O21" s="47" t="s">
        <v>6338</v>
      </c>
      <c r="P21" s="52">
        <v>2</v>
      </c>
      <c r="Q21" s="46">
        <v>2</v>
      </c>
      <c r="R21" s="28" t="s">
        <v>6339</v>
      </c>
      <c r="S21" s="52"/>
      <c r="T21" s="46"/>
      <c r="U21" s="47"/>
      <c r="V21" s="52"/>
      <c r="W21" s="46"/>
      <c r="X21" s="28"/>
      <c r="Y21" s="7">
        <f t="shared" si="2"/>
        <v>60</v>
      </c>
      <c r="Z21" s="45">
        <f t="shared" si="3"/>
        <v>4</v>
      </c>
    </row>
    <row r="22" spans="1:26" ht="13.5" customHeight="1" thickBot="1" x14ac:dyDescent="0.25">
      <c r="A22" s="76" t="s">
        <v>6340</v>
      </c>
      <c r="B22" s="77" t="s">
        <v>6341</v>
      </c>
      <c r="C22" s="78" t="s">
        <v>6342</v>
      </c>
      <c r="D22" s="78" t="s">
        <v>6343</v>
      </c>
      <c r="E22" s="78" t="s">
        <v>6344</v>
      </c>
      <c r="F22" s="79">
        <v>60</v>
      </c>
      <c r="G22" s="73">
        <v>0.5</v>
      </c>
      <c r="H22" s="74">
        <v>2</v>
      </c>
      <c r="I22" s="75" t="s">
        <v>6345</v>
      </c>
      <c r="J22" s="73">
        <v>0.5</v>
      </c>
      <c r="K22" s="74">
        <v>2</v>
      </c>
      <c r="L22" s="44" t="s">
        <v>6346</v>
      </c>
      <c r="M22" s="73"/>
      <c r="N22" s="74"/>
      <c r="O22" s="75"/>
      <c r="P22" s="73"/>
      <c r="Q22" s="74"/>
      <c r="R22" s="44"/>
      <c r="S22" s="73"/>
      <c r="T22" s="74"/>
      <c r="U22" s="75"/>
      <c r="V22" s="73"/>
      <c r="W22" s="74"/>
      <c r="X22" s="44"/>
      <c r="Y22" s="7">
        <f t="shared" ref="Y22" si="4">SUM(G22,J22,M22,P22,S22,V22)*15</f>
        <v>15</v>
      </c>
      <c r="Z22" s="45">
        <f t="shared" ref="Z22" si="5">SUM(H22,K22,N22,Q22,T22,W22)</f>
        <v>4</v>
      </c>
    </row>
    <row r="23" spans="1:26" ht="13.5" customHeight="1" x14ac:dyDescent="0.2">
      <c r="A23" s="64" t="s">
        <v>6256</v>
      </c>
      <c r="B23" s="65" t="s">
        <v>6257</v>
      </c>
      <c r="C23" s="66" t="s">
        <v>6258</v>
      </c>
      <c r="D23" s="66" t="s">
        <v>6259</v>
      </c>
      <c r="E23" s="66" t="s">
        <v>6260</v>
      </c>
      <c r="F23" s="67">
        <v>45</v>
      </c>
      <c r="G23" s="68">
        <v>1</v>
      </c>
      <c r="H23" s="69">
        <v>1</v>
      </c>
      <c r="I23" s="27" t="s">
        <v>6261</v>
      </c>
      <c r="J23" s="68">
        <v>1</v>
      </c>
      <c r="K23" s="69">
        <v>1</v>
      </c>
      <c r="L23" s="27" t="s">
        <v>6262</v>
      </c>
      <c r="M23" s="68">
        <v>1</v>
      </c>
      <c r="N23" s="69">
        <v>1</v>
      </c>
      <c r="O23" s="27" t="s">
        <v>6263</v>
      </c>
      <c r="P23" s="68">
        <v>1</v>
      </c>
      <c r="Q23" s="69">
        <v>1</v>
      </c>
      <c r="R23" s="27" t="s">
        <v>6264</v>
      </c>
      <c r="S23" s="68">
        <v>1</v>
      </c>
      <c r="T23" s="69">
        <v>1</v>
      </c>
      <c r="U23" s="27" t="s">
        <v>6265</v>
      </c>
      <c r="V23" s="68">
        <v>1</v>
      </c>
      <c r="W23" s="69">
        <v>1</v>
      </c>
      <c r="X23" s="27" t="s">
        <v>6266</v>
      </c>
      <c r="Y23" s="81">
        <f>SUM(G23,J23,M23,P23,S23,V23)*15</f>
        <v>90</v>
      </c>
      <c r="Z23" s="18">
        <f>SUM(H23,K23,N23,Q23,T23,W23)</f>
        <v>6</v>
      </c>
    </row>
    <row r="24" spans="1:26" ht="13.5" customHeight="1" x14ac:dyDescent="0.2">
      <c r="A24" s="48" t="s">
        <v>6267</v>
      </c>
      <c r="B24" s="49" t="s">
        <v>6268</v>
      </c>
      <c r="C24" s="50" t="s">
        <v>6269</v>
      </c>
      <c r="D24" s="50"/>
      <c r="E24" s="50"/>
      <c r="F24" s="51"/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0</v>
      </c>
      <c r="W24" s="46">
        <v>1</v>
      </c>
      <c r="X24" s="28" t="s">
        <v>6270</v>
      </c>
      <c r="Y24" s="5">
        <f>SUM(G24,J24,M24,P24,S24,V24)*15</f>
        <v>0</v>
      </c>
      <c r="Z24" s="19">
        <f>SUM(H24,K24,N24,Q24,T24,W24)</f>
        <v>1</v>
      </c>
    </row>
    <row r="25" spans="1:26" ht="13.5" customHeight="1" x14ac:dyDescent="0.2">
      <c r="A25" s="76" t="s">
        <v>6271</v>
      </c>
      <c r="B25" s="77" t="s">
        <v>6272</v>
      </c>
      <c r="C25" s="50" t="s">
        <v>6273</v>
      </c>
      <c r="D25" s="78" t="s">
        <v>6274</v>
      </c>
      <c r="E25" s="78" t="s">
        <v>6275</v>
      </c>
      <c r="F25" s="79">
        <v>45</v>
      </c>
      <c r="G25" s="73">
        <v>2</v>
      </c>
      <c r="H25" s="74">
        <v>2</v>
      </c>
      <c r="I25" s="75" t="s">
        <v>6276</v>
      </c>
      <c r="J25" s="73">
        <v>2</v>
      </c>
      <c r="K25" s="74">
        <v>2</v>
      </c>
      <c r="L25" s="44" t="s">
        <v>6277</v>
      </c>
      <c r="M25" s="73">
        <v>2</v>
      </c>
      <c r="N25" s="74">
        <v>2</v>
      </c>
      <c r="O25" s="75" t="s">
        <v>6278</v>
      </c>
      <c r="P25" s="73">
        <v>2</v>
      </c>
      <c r="Q25" s="74">
        <v>2</v>
      </c>
      <c r="R25" s="44" t="s">
        <v>6279</v>
      </c>
      <c r="S25" s="73">
        <v>2</v>
      </c>
      <c r="T25" s="74">
        <v>2</v>
      </c>
      <c r="U25" s="75" t="s">
        <v>6280</v>
      </c>
      <c r="V25" s="73">
        <v>2</v>
      </c>
      <c r="W25" s="74">
        <v>2</v>
      </c>
      <c r="X25" s="44" t="s">
        <v>6281</v>
      </c>
      <c r="Y25" s="5">
        <f t="shared" ref="Y25:Y26" si="6">SUM(G25,J25,M25,P25,S25,V25)*15</f>
        <v>180</v>
      </c>
      <c r="Z25" s="19">
        <f t="shared" ref="Z25:Z26" si="7">SUM(H25,K25,N25,Q25,T25,W25)</f>
        <v>12</v>
      </c>
    </row>
    <row r="26" spans="1:26" ht="13.5" customHeight="1" x14ac:dyDescent="0.2">
      <c r="A26" s="76" t="s">
        <v>6282</v>
      </c>
      <c r="B26" s="77" t="s">
        <v>6283</v>
      </c>
      <c r="C26" s="78" t="s">
        <v>6284</v>
      </c>
      <c r="D26" s="78"/>
      <c r="E26" s="78"/>
      <c r="F26" s="79"/>
      <c r="G26" s="73"/>
      <c r="H26" s="74"/>
      <c r="I26" s="75"/>
      <c r="J26" s="73"/>
      <c r="K26" s="74"/>
      <c r="L26" s="44"/>
      <c r="M26" s="73"/>
      <c r="N26" s="74"/>
      <c r="O26" s="75"/>
      <c r="P26" s="73"/>
      <c r="Q26" s="74"/>
      <c r="R26" s="44"/>
      <c r="S26" s="73"/>
      <c r="T26" s="74"/>
      <c r="U26" s="75"/>
      <c r="V26" s="73">
        <v>0</v>
      </c>
      <c r="W26" s="74">
        <v>1</v>
      </c>
      <c r="X26" s="44" t="s">
        <v>6285</v>
      </c>
      <c r="Y26" s="145">
        <f t="shared" si="6"/>
        <v>0</v>
      </c>
      <c r="Z26" s="45">
        <f t="shared" si="7"/>
        <v>1</v>
      </c>
    </row>
    <row r="27" spans="1:26" ht="13.5" customHeight="1" x14ac:dyDescent="0.2">
      <c r="A27" s="48" t="s">
        <v>6347</v>
      </c>
      <c r="B27" s="127" t="s">
        <v>6348</v>
      </c>
      <c r="C27" s="50"/>
      <c r="D27" s="50" t="s">
        <v>6349</v>
      </c>
      <c r="E27" s="50" t="s">
        <v>6350</v>
      </c>
      <c r="F27" s="51">
        <v>45</v>
      </c>
      <c r="G27" s="52">
        <v>2</v>
      </c>
      <c r="H27" s="46">
        <v>2</v>
      </c>
      <c r="I27" s="28" t="s">
        <v>6351</v>
      </c>
      <c r="J27" s="52">
        <v>2</v>
      </c>
      <c r="K27" s="46">
        <v>2</v>
      </c>
      <c r="L27" s="28" t="s">
        <v>6352</v>
      </c>
      <c r="M27" s="52">
        <v>2</v>
      </c>
      <c r="N27" s="46">
        <v>2</v>
      </c>
      <c r="O27" s="28" t="s">
        <v>6353</v>
      </c>
      <c r="P27" s="52">
        <v>2</v>
      </c>
      <c r="Q27" s="46">
        <v>2</v>
      </c>
      <c r="R27" s="28" t="s">
        <v>6354</v>
      </c>
      <c r="S27" s="52">
        <v>2</v>
      </c>
      <c r="T27" s="46">
        <v>2</v>
      </c>
      <c r="U27" s="28" t="s">
        <v>6355</v>
      </c>
      <c r="V27" s="52">
        <v>2</v>
      </c>
      <c r="W27" s="46">
        <v>2</v>
      </c>
      <c r="X27" s="28" t="s">
        <v>6356</v>
      </c>
      <c r="Y27" s="5">
        <f t="shared" ref="Y27:Y33" si="8">SUM(G27,J27,M27,P27,S27,V27)*15</f>
        <v>180</v>
      </c>
      <c r="Z27" s="19">
        <f t="shared" ref="Z27:Z33" si="9">SUM(H27,K27,N27,Q27,T27,W27)</f>
        <v>12</v>
      </c>
    </row>
    <row r="28" spans="1:26" ht="13.5" customHeight="1" x14ac:dyDescent="0.2">
      <c r="A28" s="48" t="s">
        <v>6357</v>
      </c>
      <c r="B28" s="49" t="s">
        <v>6358</v>
      </c>
      <c r="C28" s="50" t="s">
        <v>6359</v>
      </c>
      <c r="D28" s="50"/>
      <c r="E28" s="50"/>
      <c r="F28" s="51"/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0</v>
      </c>
      <c r="W28" s="46">
        <v>1</v>
      </c>
      <c r="X28" s="28" t="s">
        <v>6360</v>
      </c>
      <c r="Y28" s="5">
        <f t="shared" si="8"/>
        <v>0</v>
      </c>
      <c r="Z28" s="19">
        <f t="shared" si="9"/>
        <v>1</v>
      </c>
    </row>
    <row r="29" spans="1:26" ht="13.5" customHeight="1" x14ac:dyDescent="0.2">
      <c r="A29" s="48" t="s">
        <v>6361</v>
      </c>
      <c r="B29" s="49" t="s">
        <v>6362</v>
      </c>
      <c r="C29" s="50"/>
      <c r="D29" s="50" t="s">
        <v>6363</v>
      </c>
      <c r="E29" s="50" t="s">
        <v>6364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>
        <v>1</v>
      </c>
      <c r="W29" s="46">
        <v>2</v>
      </c>
      <c r="X29" s="28" t="s">
        <v>6365</v>
      </c>
      <c r="Y29" s="5">
        <f t="shared" si="8"/>
        <v>15</v>
      </c>
      <c r="Z29" s="19">
        <f t="shared" si="9"/>
        <v>2</v>
      </c>
    </row>
    <row r="30" spans="1:26" ht="13.5" customHeight="1" x14ac:dyDescent="0.2">
      <c r="A30" s="48" t="s">
        <v>6366</v>
      </c>
      <c r="B30" s="49" t="s">
        <v>6367</v>
      </c>
      <c r="C30" s="50" t="s">
        <v>6368</v>
      </c>
      <c r="D30" s="50" t="s">
        <v>6369</v>
      </c>
      <c r="E30" s="50" t="s">
        <v>6370</v>
      </c>
      <c r="F30" s="51">
        <v>45</v>
      </c>
      <c r="G30" s="52">
        <v>1</v>
      </c>
      <c r="H30" s="46">
        <v>2</v>
      </c>
      <c r="I30" s="28" t="s">
        <v>6371</v>
      </c>
      <c r="J30" s="52">
        <v>1</v>
      </c>
      <c r="K30" s="46">
        <v>2</v>
      </c>
      <c r="L30" s="28" t="s">
        <v>6372</v>
      </c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8"/>
        <v>30</v>
      </c>
      <c r="Z30" s="19">
        <f t="shared" si="9"/>
        <v>4</v>
      </c>
    </row>
    <row r="31" spans="1:26" ht="13.5" customHeight="1" x14ac:dyDescent="0.2">
      <c r="A31" s="48" t="s">
        <v>6373</v>
      </c>
      <c r="B31" s="49" t="s">
        <v>6374</v>
      </c>
      <c r="C31" s="50"/>
      <c r="D31" s="50" t="s">
        <v>6375</v>
      </c>
      <c r="E31" s="50" t="s">
        <v>6376</v>
      </c>
      <c r="F31" s="51">
        <v>45</v>
      </c>
      <c r="G31" s="52">
        <v>1</v>
      </c>
      <c r="H31" s="46">
        <v>1</v>
      </c>
      <c r="I31" s="28" t="s">
        <v>6377</v>
      </c>
      <c r="J31" s="52"/>
      <c r="K31" s="46"/>
      <c r="L31" s="28"/>
      <c r="M31" s="52"/>
      <c r="N31" s="46"/>
      <c r="O31" s="28"/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8"/>
        <v>15</v>
      </c>
      <c r="Z31" s="19">
        <f t="shared" si="9"/>
        <v>1</v>
      </c>
    </row>
    <row r="32" spans="1:26" ht="13.5" customHeight="1" x14ac:dyDescent="0.2">
      <c r="A32" s="48" t="s">
        <v>6378</v>
      </c>
      <c r="B32" s="49" t="s">
        <v>6379</v>
      </c>
      <c r="C32" s="50" t="s">
        <v>6380</v>
      </c>
      <c r="D32" s="50" t="s">
        <v>6381</v>
      </c>
      <c r="E32" s="50" t="s">
        <v>6382</v>
      </c>
      <c r="F32" s="51">
        <v>45</v>
      </c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>
        <v>1</v>
      </c>
      <c r="T32" s="46">
        <v>1</v>
      </c>
      <c r="U32" s="28" t="s">
        <v>6383</v>
      </c>
      <c r="V32" s="52">
        <v>1</v>
      </c>
      <c r="W32" s="46">
        <v>1</v>
      </c>
      <c r="X32" s="28" t="s">
        <v>6384</v>
      </c>
      <c r="Y32" s="5">
        <f t="shared" si="8"/>
        <v>30</v>
      </c>
      <c r="Z32" s="19">
        <f t="shared" si="9"/>
        <v>2</v>
      </c>
    </row>
    <row r="33" spans="1:26" ht="13.5" customHeight="1" thickBot="1" x14ac:dyDescent="0.25">
      <c r="A33" s="48" t="s">
        <v>6385</v>
      </c>
      <c r="B33" s="49" t="s">
        <v>6386</v>
      </c>
      <c r="C33" s="50"/>
      <c r="D33" s="50" t="s">
        <v>6387</v>
      </c>
      <c r="E33" s="50" t="s">
        <v>6388</v>
      </c>
      <c r="F33" s="51">
        <v>45</v>
      </c>
      <c r="G33" s="52"/>
      <c r="H33" s="46"/>
      <c r="I33" s="28"/>
      <c r="J33" s="52"/>
      <c r="K33" s="46"/>
      <c r="L33" s="28"/>
      <c r="M33" s="52">
        <v>1</v>
      </c>
      <c r="N33" s="46">
        <v>1</v>
      </c>
      <c r="O33" s="28" t="s">
        <v>6389</v>
      </c>
      <c r="P33" s="52"/>
      <c r="Q33" s="46"/>
      <c r="R33" s="28"/>
      <c r="S33" s="52"/>
      <c r="T33" s="46"/>
      <c r="U33" s="28"/>
      <c r="V33" s="52"/>
      <c r="W33" s="46"/>
      <c r="X33" s="28"/>
      <c r="Y33" s="5">
        <f t="shared" si="8"/>
        <v>15</v>
      </c>
      <c r="Z33" s="19">
        <f t="shared" si="9"/>
        <v>1</v>
      </c>
    </row>
    <row r="34" spans="1:26" ht="13.5" customHeight="1" thickTop="1" thickBot="1" x14ac:dyDescent="0.25">
      <c r="A34" s="171" t="s">
        <v>6390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</row>
    <row r="35" spans="1:26" ht="13.5" customHeight="1" thickBot="1" x14ac:dyDescent="0.25">
      <c r="A35" s="97" t="s">
        <v>6391</v>
      </c>
      <c r="B35" s="128" t="s">
        <v>6392</v>
      </c>
      <c r="C35" s="99"/>
      <c r="D35" s="99"/>
      <c r="E35" s="99"/>
      <c r="F35" s="100"/>
      <c r="G35" s="101"/>
      <c r="H35" s="102"/>
      <c r="I35" s="103"/>
      <c r="J35" s="101"/>
      <c r="K35" s="102">
        <v>3</v>
      </c>
      <c r="L35" s="104"/>
      <c r="M35" s="101"/>
      <c r="N35" s="102">
        <v>4</v>
      </c>
      <c r="O35" s="103"/>
      <c r="P35" s="101"/>
      <c r="Q35" s="102">
        <v>2</v>
      </c>
      <c r="R35" s="104"/>
      <c r="S35" s="101"/>
      <c r="T35" s="102">
        <v>6</v>
      </c>
      <c r="U35" s="103"/>
      <c r="V35" s="101"/>
      <c r="W35" s="102"/>
      <c r="X35" s="104"/>
      <c r="Y35" s="105">
        <f>SUM(G35,J35,M35,P35,S35,V35)*15</f>
        <v>0</v>
      </c>
      <c r="Z35" s="106">
        <f>SUM(H35,K35,N35,Q35,T35,W35)</f>
        <v>15</v>
      </c>
    </row>
    <row r="36" spans="1:26" ht="13.5" customHeight="1" thickTop="1" thickBot="1" x14ac:dyDescent="0.25">
      <c r="A36" s="93" t="s">
        <v>6393</v>
      </c>
      <c r="B36" s="94" t="s">
        <v>6394</v>
      </c>
      <c r="C36" s="95"/>
      <c r="D36" s="95"/>
      <c r="E36" s="95" t="s">
        <v>6395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</v>
      </c>
      <c r="T36" s="30">
        <v>3</v>
      </c>
      <c r="U36" s="31" t="s">
        <v>6396</v>
      </c>
      <c r="V36" s="29">
        <v>0</v>
      </c>
      <c r="W36" s="30">
        <v>3</v>
      </c>
      <c r="X36" s="31" t="s">
        <v>6397</v>
      </c>
      <c r="Y36" s="32">
        <f>SUM(G36,J36,M36,P36,S36,V36)*15</f>
        <v>0</v>
      </c>
      <c r="Z36" s="33">
        <f>SUM(H36,K36,N36,Q36,T36,W36)</f>
        <v>6</v>
      </c>
    </row>
    <row r="37" spans="1:26" ht="13.5" customHeight="1" thickTop="1" thickBot="1" x14ac:dyDescent="0.25">
      <c r="A37" s="174" t="s">
        <v>6398</v>
      </c>
      <c r="B37" s="175"/>
      <c r="C37" s="175"/>
      <c r="D37" s="175"/>
      <c r="E37" s="175"/>
      <c r="F37" s="176"/>
      <c r="G37" s="20">
        <f>SUM(G8:G36)</f>
        <v>20.5</v>
      </c>
      <c r="H37" s="21">
        <f t="shared" ref="H37:W37" si="10">SUM(H8:H36)</f>
        <v>29</v>
      </c>
      <c r="I37" s="22"/>
      <c r="J37" s="20">
        <f t="shared" si="10"/>
        <v>19.5</v>
      </c>
      <c r="K37" s="21">
        <f t="shared" si="10"/>
        <v>31</v>
      </c>
      <c r="L37" s="22"/>
      <c r="M37" s="20">
        <f t="shared" si="10"/>
        <v>20</v>
      </c>
      <c r="N37" s="21">
        <f t="shared" si="10"/>
        <v>31</v>
      </c>
      <c r="O37" s="22"/>
      <c r="P37" s="20">
        <f t="shared" si="10"/>
        <v>19</v>
      </c>
      <c r="Q37" s="21">
        <f t="shared" si="10"/>
        <v>29</v>
      </c>
      <c r="R37" s="22"/>
      <c r="S37" s="20">
        <f t="shared" si="10"/>
        <v>15.5</v>
      </c>
      <c r="T37" s="21">
        <f t="shared" si="10"/>
        <v>30</v>
      </c>
      <c r="U37" s="22"/>
      <c r="V37" s="20">
        <f t="shared" si="10"/>
        <v>16.5</v>
      </c>
      <c r="W37" s="21">
        <f t="shared" si="10"/>
        <v>30</v>
      </c>
      <c r="X37" s="22"/>
      <c r="Y37" s="23">
        <f>SUM(Y8:Y36)</f>
        <v>1665</v>
      </c>
      <c r="Z37" s="24">
        <f>SUM(Z8:Z36)</f>
        <v>180</v>
      </c>
    </row>
    <row r="38" spans="1:26" ht="13.5" customHeight="1" thickTop="1" x14ac:dyDescent="0.2"/>
    <row r="39" spans="1:26" ht="12" customHeight="1" x14ac:dyDescent="0.2">
      <c r="A39" s="1" t="s">
        <v>214</v>
      </c>
      <c r="U39" s="91"/>
    </row>
    <row r="40" spans="1:26" ht="12" customHeight="1" x14ac:dyDescent="0.2">
      <c r="A40" s="129" t="s">
        <v>9852</v>
      </c>
      <c r="U40" s="91"/>
    </row>
    <row r="41" spans="1:26" ht="12" customHeight="1" x14ac:dyDescent="0.2">
      <c r="U41" s="15"/>
    </row>
    <row r="42" spans="1:26" ht="12" customHeight="1" x14ac:dyDescent="0.2">
      <c r="A42" s="92" t="s">
        <v>215</v>
      </c>
      <c r="U42" s="15"/>
    </row>
    <row r="43" spans="1:26" ht="12" customHeight="1" x14ac:dyDescent="0.2">
      <c r="A43" s="80" t="s">
        <v>216</v>
      </c>
      <c r="E43" s="1" t="s">
        <v>217</v>
      </c>
      <c r="F43" s="80"/>
      <c r="J43" s="1" t="s">
        <v>218</v>
      </c>
      <c r="K43" s="80"/>
      <c r="N43" s="80"/>
      <c r="O43" s="80"/>
      <c r="P43" s="80" t="s">
        <v>219</v>
      </c>
      <c r="Q43" s="80"/>
      <c r="S43" s="80"/>
      <c r="T43" s="91"/>
      <c r="U43" s="15"/>
    </row>
    <row r="44" spans="1:26" ht="12" customHeight="1" x14ac:dyDescent="0.2">
      <c r="A44" s="80" t="s">
        <v>220</v>
      </c>
      <c r="E44" s="1" t="s">
        <v>221</v>
      </c>
      <c r="F44" s="80"/>
      <c r="J44" s="1" t="s">
        <v>222</v>
      </c>
      <c r="K44" s="80"/>
      <c r="N44" s="80"/>
      <c r="O44" s="80"/>
      <c r="P44" s="80" t="s">
        <v>223</v>
      </c>
      <c r="Q44" s="80"/>
      <c r="S44" s="80"/>
      <c r="T44" s="91"/>
      <c r="U44" s="15"/>
    </row>
    <row r="45" spans="1:26" ht="12" customHeight="1" x14ac:dyDescent="0.2">
      <c r="A45" s="1" t="s">
        <v>224</v>
      </c>
      <c r="E45" s="1" t="s">
        <v>225</v>
      </c>
      <c r="J45" s="1" t="s">
        <v>226</v>
      </c>
      <c r="P45" s="1" t="s">
        <v>227</v>
      </c>
      <c r="T45" s="15"/>
      <c r="U45" s="15"/>
    </row>
    <row r="46" spans="1:26" ht="12" customHeight="1" x14ac:dyDescent="0.2">
      <c r="A46" s="1" t="s">
        <v>228</v>
      </c>
      <c r="J46" s="1" t="s">
        <v>229</v>
      </c>
      <c r="P46" s="142" t="s">
        <v>9855</v>
      </c>
      <c r="T46" s="15"/>
      <c r="U46" s="15"/>
    </row>
    <row r="47" spans="1:26" ht="12" customHeight="1" x14ac:dyDescent="0.2">
      <c r="A47" s="1" t="s">
        <v>230</v>
      </c>
      <c r="J47" s="1" t="s">
        <v>231</v>
      </c>
      <c r="T47" s="15"/>
      <c r="U47" s="15"/>
    </row>
    <row r="48" spans="1:26" ht="12" customHeight="1" x14ac:dyDescent="0.2">
      <c r="A48" s="130" t="s">
        <v>9853</v>
      </c>
      <c r="R48" s="15"/>
      <c r="T48" s="15"/>
      <c r="U48" s="15"/>
    </row>
    <row r="49" spans="1:21" s="1" customFormat="1" ht="12" customHeight="1" x14ac:dyDescent="0.2">
      <c r="T49" s="15"/>
      <c r="U49" s="15"/>
    </row>
    <row r="50" spans="1:21" s="1" customFormat="1" ht="12" customHeight="1" x14ac:dyDescent="0.2">
      <c r="A50" s="92" t="s">
        <v>232</v>
      </c>
      <c r="S50" s="15"/>
      <c r="T50" s="15"/>
    </row>
    <row r="51" spans="1:21" s="1" customFormat="1" ht="12" customHeight="1" x14ac:dyDescent="0.2">
      <c r="A51" s="1" t="s">
        <v>233</v>
      </c>
    </row>
    <row r="52" spans="1:21" s="1" customFormat="1" ht="12" customHeight="1" x14ac:dyDescent="0.2">
      <c r="A52" s="8" t="s">
        <v>234</v>
      </c>
    </row>
    <row r="53" spans="1:21" s="1" customFormat="1" ht="12" customHeight="1" x14ac:dyDescent="0.2">
      <c r="A53" s="1" t="s">
        <v>235</v>
      </c>
    </row>
    <row r="54" spans="1:21" s="1" customFormat="1" ht="12" customHeight="1" x14ac:dyDescent="0.2">
      <c r="A54" s="1" t="s">
        <v>236</v>
      </c>
    </row>
    <row r="55" spans="1:21" s="1" customFormat="1" ht="12" customHeight="1" x14ac:dyDescent="0.2">
      <c r="A55" s="1" t="s">
        <v>237</v>
      </c>
    </row>
    <row r="56" spans="1:21" ht="13.5" customHeight="1" x14ac:dyDescent="0.2"/>
  </sheetData>
  <sheetProtection password="CEBE" sheet="1" objects="1" scenarios="1"/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6399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6400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6401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6402</v>
      </c>
      <c r="B4" s="192"/>
      <c r="C4" s="192"/>
      <c r="D4" s="192"/>
      <c r="E4" s="192"/>
      <c r="F4" s="193"/>
      <c r="G4" s="177" t="s">
        <v>6403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6404</v>
      </c>
      <c r="B5" s="198" t="s">
        <v>6405</v>
      </c>
      <c r="C5" s="189" t="s">
        <v>6406</v>
      </c>
      <c r="D5" s="189" t="s">
        <v>6407</v>
      </c>
      <c r="E5" s="184" t="s">
        <v>6408</v>
      </c>
      <c r="F5" s="185" t="s">
        <v>6409</v>
      </c>
      <c r="G5" s="177" t="s">
        <v>6410</v>
      </c>
      <c r="H5" s="178"/>
      <c r="I5" s="179"/>
      <c r="J5" s="177" t="s">
        <v>6411</v>
      </c>
      <c r="K5" s="178"/>
      <c r="L5" s="179"/>
      <c r="M5" s="177" t="s">
        <v>6412</v>
      </c>
      <c r="N5" s="178"/>
      <c r="O5" s="179"/>
      <c r="P5" s="177" t="s">
        <v>6413</v>
      </c>
      <c r="Q5" s="178"/>
      <c r="R5" s="179"/>
      <c r="S5" s="177" t="s">
        <v>6414</v>
      </c>
      <c r="T5" s="178"/>
      <c r="U5" s="179"/>
      <c r="V5" s="177" t="s">
        <v>6415</v>
      </c>
      <c r="W5" s="178"/>
      <c r="X5" s="179"/>
      <c r="Y5" s="180" t="s">
        <v>6416</v>
      </c>
      <c r="Z5" s="182" t="s">
        <v>6417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6418</v>
      </c>
      <c r="H6" s="16" t="s">
        <v>6419</v>
      </c>
      <c r="I6" s="115" t="s">
        <v>6420</v>
      </c>
      <c r="J6" s="2" t="s">
        <v>6421</v>
      </c>
      <c r="K6" s="16" t="s">
        <v>6422</v>
      </c>
      <c r="L6" s="115" t="s">
        <v>6423</v>
      </c>
      <c r="M6" s="2" t="s">
        <v>6424</v>
      </c>
      <c r="N6" s="16" t="s">
        <v>6425</v>
      </c>
      <c r="O6" s="115" t="s">
        <v>6426</v>
      </c>
      <c r="P6" s="2" t="s">
        <v>6427</v>
      </c>
      <c r="Q6" s="16" t="s">
        <v>6428</v>
      </c>
      <c r="R6" s="115" t="s">
        <v>6429</v>
      </c>
      <c r="S6" s="2" t="s">
        <v>6430</v>
      </c>
      <c r="T6" s="16" t="s">
        <v>6431</v>
      </c>
      <c r="U6" s="115" t="s">
        <v>6432</v>
      </c>
      <c r="V6" s="2" t="s">
        <v>6433</v>
      </c>
      <c r="W6" s="16" t="s">
        <v>6434</v>
      </c>
      <c r="X6" s="17" t="s">
        <v>6435</v>
      </c>
      <c r="Y6" s="181"/>
      <c r="Z6" s="183"/>
    </row>
    <row r="7" spans="1:26" ht="13.5" customHeight="1" thickTop="1" thickBot="1" x14ac:dyDescent="0.25">
      <c r="A7" s="168" t="s">
        <v>6436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6437</v>
      </c>
      <c r="B8" s="54" t="s">
        <v>6438</v>
      </c>
      <c r="C8" s="55" t="s">
        <v>6439</v>
      </c>
      <c r="D8" s="55" t="s">
        <v>6440</v>
      </c>
      <c r="E8" s="55" t="s">
        <v>6441</v>
      </c>
      <c r="F8" s="56">
        <v>60</v>
      </c>
      <c r="G8" s="57">
        <v>6</v>
      </c>
      <c r="H8" s="58">
        <v>4</v>
      </c>
      <c r="I8" s="62" t="s">
        <v>6442</v>
      </c>
      <c r="J8" s="57">
        <v>6</v>
      </c>
      <c r="K8" s="58">
        <v>4</v>
      </c>
      <c r="L8" s="59" t="s">
        <v>6443</v>
      </c>
      <c r="M8" s="57">
        <v>6</v>
      </c>
      <c r="N8" s="58">
        <v>4</v>
      </c>
      <c r="O8" s="62" t="s">
        <v>6444</v>
      </c>
      <c r="P8" s="57">
        <v>6</v>
      </c>
      <c r="Q8" s="58">
        <v>4</v>
      </c>
      <c r="R8" s="59" t="s">
        <v>6445</v>
      </c>
      <c r="S8" s="57">
        <v>6</v>
      </c>
      <c r="T8" s="58">
        <v>4</v>
      </c>
      <c r="U8" s="62" t="s">
        <v>6446</v>
      </c>
      <c r="V8" s="57">
        <v>6</v>
      </c>
      <c r="W8" s="58">
        <v>4</v>
      </c>
      <c r="X8" s="59" t="s">
        <v>6447</v>
      </c>
      <c r="Y8" s="14">
        <f t="shared" ref="Y8:Y31" si="0">SUM(G8,J8,M8,P8,S8,V8)*15</f>
        <v>540</v>
      </c>
      <c r="Z8" s="25">
        <f t="shared" ref="Z8:Z31" si="1">SUM(H8,K8,N8,Q8,T8,W8)</f>
        <v>24</v>
      </c>
    </row>
    <row r="9" spans="1:26" ht="13.5" customHeight="1" x14ac:dyDescent="0.2">
      <c r="A9" s="63" t="s">
        <v>6448</v>
      </c>
      <c r="B9" s="49" t="s">
        <v>6449</v>
      </c>
      <c r="C9" s="50" t="s">
        <v>6450</v>
      </c>
      <c r="D9" s="50" t="s">
        <v>6451</v>
      </c>
      <c r="E9" s="50" t="s">
        <v>6452</v>
      </c>
      <c r="F9" s="51">
        <v>60</v>
      </c>
      <c r="G9" s="52">
        <v>2</v>
      </c>
      <c r="H9" s="46">
        <v>2</v>
      </c>
      <c r="I9" s="47" t="s">
        <v>6453</v>
      </c>
      <c r="J9" s="52">
        <v>2</v>
      </c>
      <c r="K9" s="46">
        <v>2</v>
      </c>
      <c r="L9" s="28" t="s">
        <v>6454</v>
      </c>
      <c r="M9" s="52">
        <v>2</v>
      </c>
      <c r="N9" s="46">
        <v>2</v>
      </c>
      <c r="O9" s="47" t="s">
        <v>6455</v>
      </c>
      <c r="P9" s="52">
        <v>2</v>
      </c>
      <c r="Q9" s="46">
        <v>2</v>
      </c>
      <c r="R9" s="28" t="s">
        <v>6456</v>
      </c>
      <c r="S9" s="52">
        <v>2</v>
      </c>
      <c r="T9" s="46">
        <v>2</v>
      </c>
      <c r="U9" s="47" t="s">
        <v>6457</v>
      </c>
      <c r="V9" s="52">
        <v>2</v>
      </c>
      <c r="W9" s="46">
        <v>2</v>
      </c>
      <c r="X9" s="28" t="s">
        <v>6458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48" t="s">
        <v>6459</v>
      </c>
      <c r="B10" s="49" t="s">
        <v>6460</v>
      </c>
      <c r="C10" s="50" t="s">
        <v>6461</v>
      </c>
      <c r="D10" s="50" t="s">
        <v>6462</v>
      </c>
      <c r="E10" s="50" t="s">
        <v>6463</v>
      </c>
      <c r="F10" s="51">
        <v>60</v>
      </c>
      <c r="G10" s="52">
        <v>3</v>
      </c>
      <c r="H10" s="46">
        <v>2</v>
      </c>
      <c r="I10" s="47" t="s">
        <v>6464</v>
      </c>
      <c r="J10" s="52">
        <v>3</v>
      </c>
      <c r="K10" s="46">
        <v>2</v>
      </c>
      <c r="L10" s="28" t="s">
        <v>6465</v>
      </c>
      <c r="M10" s="52">
        <v>3</v>
      </c>
      <c r="N10" s="46">
        <v>2</v>
      </c>
      <c r="O10" s="47" t="s">
        <v>6466</v>
      </c>
      <c r="P10" s="52">
        <v>3</v>
      </c>
      <c r="Q10" s="46">
        <v>2</v>
      </c>
      <c r="R10" s="28" t="s">
        <v>6467</v>
      </c>
      <c r="S10" s="52">
        <v>3</v>
      </c>
      <c r="T10" s="46">
        <v>2</v>
      </c>
      <c r="U10" s="47" t="s">
        <v>6468</v>
      </c>
      <c r="V10" s="52">
        <v>3</v>
      </c>
      <c r="W10" s="46">
        <v>2</v>
      </c>
      <c r="X10" s="28" t="s">
        <v>6469</v>
      </c>
      <c r="Y10" s="6">
        <f>SUM(G10,J10,M10,P10,S10,V10)*15</f>
        <v>270</v>
      </c>
      <c r="Z10" s="19">
        <f>SUM(H10,K10,N10,Q10,T10,W10)</f>
        <v>12</v>
      </c>
    </row>
    <row r="11" spans="1:26" ht="13.5" customHeight="1" x14ac:dyDescent="0.2">
      <c r="A11" s="76" t="s">
        <v>6470</v>
      </c>
      <c r="B11" s="77" t="s">
        <v>6471</v>
      </c>
      <c r="C11" s="78" t="s">
        <v>6472</v>
      </c>
      <c r="D11" s="78" t="s">
        <v>6473</v>
      </c>
      <c r="E11" s="78" t="s">
        <v>6474</v>
      </c>
      <c r="F11" s="79">
        <v>45</v>
      </c>
      <c r="G11" s="73">
        <v>2</v>
      </c>
      <c r="H11" s="74">
        <v>1</v>
      </c>
      <c r="I11" s="75" t="s">
        <v>6475</v>
      </c>
      <c r="J11" s="73">
        <v>2</v>
      </c>
      <c r="K11" s="74">
        <v>1</v>
      </c>
      <c r="L11" s="44" t="s">
        <v>6476</v>
      </c>
      <c r="M11" s="73"/>
      <c r="N11" s="74"/>
      <c r="O11" s="75"/>
      <c r="P11" s="73"/>
      <c r="Q11" s="74"/>
      <c r="R11" s="44"/>
      <c r="S11" s="73"/>
      <c r="T11" s="74"/>
      <c r="U11" s="75"/>
      <c r="V11" s="73"/>
      <c r="W11" s="74"/>
      <c r="X11" s="44"/>
      <c r="Y11" s="7">
        <f>SUM(G11,J11,M11,P11,S11,V11)*15</f>
        <v>60</v>
      </c>
      <c r="Z11" s="45">
        <f>SUM(H11,K11,N11,Q11,T11,W11)</f>
        <v>2</v>
      </c>
    </row>
    <row r="12" spans="1:26" ht="13.5" customHeight="1" x14ac:dyDescent="0.2">
      <c r="A12" s="76" t="s">
        <v>6477</v>
      </c>
      <c r="B12" s="77" t="s">
        <v>6478</v>
      </c>
      <c r="C12" s="78" t="s">
        <v>6479</v>
      </c>
      <c r="D12" s="78" t="s">
        <v>6480</v>
      </c>
      <c r="E12" s="78" t="s">
        <v>6481</v>
      </c>
      <c r="F12" s="79">
        <v>60</v>
      </c>
      <c r="G12" s="73">
        <v>0.5</v>
      </c>
      <c r="H12" s="74">
        <v>1</v>
      </c>
      <c r="I12" s="75" t="s">
        <v>6482</v>
      </c>
      <c r="J12" s="73">
        <v>0.5</v>
      </c>
      <c r="K12" s="74">
        <v>1</v>
      </c>
      <c r="L12" s="44" t="s">
        <v>6483</v>
      </c>
      <c r="M12" s="73">
        <v>0.5</v>
      </c>
      <c r="N12" s="74">
        <v>1</v>
      </c>
      <c r="O12" s="75" t="s">
        <v>6484</v>
      </c>
      <c r="P12" s="73">
        <v>0.5</v>
      </c>
      <c r="Q12" s="74">
        <v>1</v>
      </c>
      <c r="R12" s="44" t="s">
        <v>6485</v>
      </c>
      <c r="S12" s="73"/>
      <c r="T12" s="74"/>
      <c r="U12" s="75"/>
      <c r="V12" s="73"/>
      <c r="W12" s="74"/>
      <c r="X12" s="44"/>
      <c r="Y12" s="7">
        <f t="shared" ref="Y12:Y14" si="2">SUM(G12,J12,M12,P12,S12,V12)*15</f>
        <v>30</v>
      </c>
      <c r="Z12" s="45">
        <f t="shared" ref="Z12:Z14" si="3">SUM(H12,K12,N12,Q12,T12,W12)</f>
        <v>4</v>
      </c>
    </row>
    <row r="13" spans="1:26" ht="13.5" customHeight="1" x14ac:dyDescent="0.2">
      <c r="A13" s="76" t="s">
        <v>6486</v>
      </c>
      <c r="B13" s="77" t="s">
        <v>6487</v>
      </c>
      <c r="C13" s="78" t="s">
        <v>6488</v>
      </c>
      <c r="D13" s="78" t="s">
        <v>6489</v>
      </c>
      <c r="E13" s="78" t="s">
        <v>6490</v>
      </c>
      <c r="F13" s="79">
        <v>45</v>
      </c>
      <c r="G13" s="73"/>
      <c r="H13" s="74"/>
      <c r="I13" s="75"/>
      <c r="J13" s="73"/>
      <c r="K13" s="74"/>
      <c r="L13" s="44"/>
      <c r="M13" s="73">
        <v>2</v>
      </c>
      <c r="N13" s="74">
        <v>2</v>
      </c>
      <c r="O13" s="75" t="s">
        <v>6491</v>
      </c>
      <c r="P13" s="73">
        <v>2</v>
      </c>
      <c r="Q13" s="74">
        <v>2</v>
      </c>
      <c r="R13" s="44" t="s">
        <v>6492</v>
      </c>
      <c r="S13" s="73">
        <v>2</v>
      </c>
      <c r="T13" s="74">
        <v>2</v>
      </c>
      <c r="U13" s="75" t="s">
        <v>6493</v>
      </c>
      <c r="V13" s="73">
        <v>2</v>
      </c>
      <c r="W13" s="74">
        <v>2</v>
      </c>
      <c r="X13" s="44" t="s">
        <v>6494</v>
      </c>
      <c r="Y13" s="7">
        <f t="shared" si="2"/>
        <v>120</v>
      </c>
      <c r="Z13" s="45">
        <f t="shared" si="3"/>
        <v>8</v>
      </c>
    </row>
    <row r="14" spans="1:26" ht="13.5" customHeight="1" x14ac:dyDescent="0.2">
      <c r="A14" s="76" t="s">
        <v>6495</v>
      </c>
      <c r="B14" s="77" t="s">
        <v>6496</v>
      </c>
      <c r="C14" s="78"/>
      <c r="D14" s="78"/>
      <c r="E14" s="78"/>
      <c r="F14" s="79"/>
      <c r="G14" s="73">
        <v>0</v>
      </c>
      <c r="H14" s="74">
        <v>1</v>
      </c>
      <c r="I14" s="75" t="s">
        <v>6497</v>
      </c>
      <c r="J14" s="73">
        <v>0</v>
      </c>
      <c r="K14" s="74">
        <v>1</v>
      </c>
      <c r="L14" s="44" t="s">
        <v>6498</v>
      </c>
      <c r="M14" s="73">
        <v>0</v>
      </c>
      <c r="N14" s="74">
        <v>1</v>
      </c>
      <c r="O14" s="75" t="s">
        <v>6499</v>
      </c>
      <c r="P14" s="73">
        <v>0</v>
      </c>
      <c r="Q14" s="74">
        <v>1</v>
      </c>
      <c r="R14" s="44" t="s">
        <v>6500</v>
      </c>
      <c r="S14" s="73">
        <v>0</v>
      </c>
      <c r="T14" s="74">
        <v>1</v>
      </c>
      <c r="U14" s="75" t="s">
        <v>6501</v>
      </c>
      <c r="V14" s="73"/>
      <c r="W14" s="74"/>
      <c r="X14" s="44"/>
      <c r="Y14" s="7">
        <f t="shared" si="2"/>
        <v>0</v>
      </c>
      <c r="Z14" s="45">
        <f t="shared" si="3"/>
        <v>5</v>
      </c>
    </row>
    <row r="15" spans="1:26" ht="13.5" customHeight="1" x14ac:dyDescent="0.2">
      <c r="A15" s="76" t="s">
        <v>6502</v>
      </c>
      <c r="B15" s="77" t="s">
        <v>6503</v>
      </c>
      <c r="C15" s="78" t="s">
        <v>6504</v>
      </c>
      <c r="D15" s="78" t="s">
        <v>6505</v>
      </c>
      <c r="E15" s="78" t="s">
        <v>6506</v>
      </c>
      <c r="F15" s="79">
        <v>45</v>
      </c>
      <c r="G15" s="73">
        <v>3</v>
      </c>
      <c r="H15" s="74">
        <v>2</v>
      </c>
      <c r="I15" s="75" t="s">
        <v>6507</v>
      </c>
      <c r="J15" s="73">
        <v>3</v>
      </c>
      <c r="K15" s="74">
        <v>2</v>
      </c>
      <c r="L15" s="44" t="s">
        <v>6508</v>
      </c>
      <c r="M15" s="73">
        <v>3</v>
      </c>
      <c r="N15" s="74">
        <v>2</v>
      </c>
      <c r="O15" s="75" t="s">
        <v>6509</v>
      </c>
      <c r="P15" s="73">
        <v>3</v>
      </c>
      <c r="Q15" s="74">
        <v>2</v>
      </c>
      <c r="R15" s="44" t="s">
        <v>6510</v>
      </c>
      <c r="S15" s="73">
        <v>3</v>
      </c>
      <c r="T15" s="74">
        <v>2</v>
      </c>
      <c r="U15" s="75" t="s">
        <v>6511</v>
      </c>
      <c r="V15" s="73">
        <v>3</v>
      </c>
      <c r="W15" s="74">
        <v>2</v>
      </c>
      <c r="X15" s="44" t="s">
        <v>6512</v>
      </c>
      <c r="Y15" s="7">
        <f t="shared" ref="Y15:Y20" si="4">SUM(G15,J15,M15,P15,S15,V15)*15</f>
        <v>270</v>
      </c>
      <c r="Z15" s="45">
        <f t="shared" ref="Z15:Z20" si="5">SUM(H15,K15,N15,Q15,T15,W15)</f>
        <v>12</v>
      </c>
    </row>
    <row r="16" spans="1:26" ht="13.5" customHeight="1" x14ac:dyDescent="0.2">
      <c r="A16" s="76" t="s">
        <v>6513</v>
      </c>
      <c r="B16" s="77" t="s">
        <v>6514</v>
      </c>
      <c r="C16" s="78" t="s">
        <v>6515</v>
      </c>
      <c r="D16" s="78" t="s">
        <v>6516</v>
      </c>
      <c r="E16" s="78" t="s">
        <v>6517</v>
      </c>
      <c r="F16" s="79">
        <v>45</v>
      </c>
      <c r="G16" s="73">
        <v>3</v>
      </c>
      <c r="H16" s="74">
        <v>1</v>
      </c>
      <c r="I16" s="75" t="s">
        <v>6518</v>
      </c>
      <c r="J16" s="73">
        <v>3</v>
      </c>
      <c r="K16" s="74">
        <v>1</v>
      </c>
      <c r="L16" s="44" t="s">
        <v>6519</v>
      </c>
      <c r="M16" s="73">
        <v>3</v>
      </c>
      <c r="N16" s="74">
        <v>1</v>
      </c>
      <c r="O16" s="75" t="s">
        <v>6520</v>
      </c>
      <c r="P16" s="73">
        <v>3</v>
      </c>
      <c r="Q16" s="74">
        <v>1</v>
      </c>
      <c r="R16" s="44" t="s">
        <v>6521</v>
      </c>
      <c r="S16" s="73">
        <v>3</v>
      </c>
      <c r="T16" s="74">
        <v>1</v>
      </c>
      <c r="U16" s="75" t="s">
        <v>6522</v>
      </c>
      <c r="V16" s="73">
        <v>3</v>
      </c>
      <c r="W16" s="74">
        <v>1</v>
      </c>
      <c r="X16" s="44" t="s">
        <v>6523</v>
      </c>
      <c r="Y16" s="7">
        <f t="shared" si="4"/>
        <v>270</v>
      </c>
      <c r="Z16" s="45">
        <f t="shared" si="5"/>
        <v>6</v>
      </c>
    </row>
    <row r="17" spans="1:26" ht="13.5" customHeight="1" x14ac:dyDescent="0.2">
      <c r="A17" s="76" t="s">
        <v>6524</v>
      </c>
      <c r="B17" s="77" t="s">
        <v>6525</v>
      </c>
      <c r="C17" s="78" t="s">
        <v>6526</v>
      </c>
      <c r="D17" s="78" t="s">
        <v>6527</v>
      </c>
      <c r="E17" s="78" t="s">
        <v>6528</v>
      </c>
      <c r="F17" s="79">
        <v>60</v>
      </c>
      <c r="G17" s="73">
        <v>3</v>
      </c>
      <c r="H17" s="74">
        <v>1</v>
      </c>
      <c r="I17" s="75" t="s">
        <v>6529</v>
      </c>
      <c r="J17" s="73">
        <v>3</v>
      </c>
      <c r="K17" s="74">
        <v>1</v>
      </c>
      <c r="L17" s="44" t="s">
        <v>6530</v>
      </c>
      <c r="M17" s="73">
        <v>3</v>
      </c>
      <c r="N17" s="74">
        <v>1</v>
      </c>
      <c r="O17" s="75" t="s">
        <v>6531</v>
      </c>
      <c r="P17" s="73">
        <v>3</v>
      </c>
      <c r="Q17" s="74">
        <v>1</v>
      </c>
      <c r="R17" s="44" t="s">
        <v>6532</v>
      </c>
      <c r="S17" s="73"/>
      <c r="T17" s="74"/>
      <c r="U17" s="75"/>
      <c r="V17" s="73"/>
      <c r="W17" s="74"/>
      <c r="X17" s="44"/>
      <c r="Y17" s="7">
        <f t="shared" si="4"/>
        <v>180</v>
      </c>
      <c r="Z17" s="45">
        <f t="shared" si="5"/>
        <v>4</v>
      </c>
    </row>
    <row r="18" spans="1:26" ht="13.5" customHeight="1" x14ac:dyDescent="0.2">
      <c r="A18" s="76" t="s">
        <v>6533</v>
      </c>
      <c r="B18" s="77" t="s">
        <v>6534</v>
      </c>
      <c r="C18" s="78" t="s">
        <v>6535</v>
      </c>
      <c r="D18" s="78" t="s">
        <v>6536</v>
      </c>
      <c r="E18" s="78" t="s">
        <v>6537</v>
      </c>
      <c r="F18" s="79">
        <v>60</v>
      </c>
      <c r="G18" s="73">
        <v>1</v>
      </c>
      <c r="H18" s="74">
        <v>1</v>
      </c>
      <c r="I18" s="75" t="s">
        <v>6538</v>
      </c>
      <c r="J18" s="73">
        <v>1</v>
      </c>
      <c r="K18" s="74">
        <v>1</v>
      </c>
      <c r="L18" s="44" t="s">
        <v>6539</v>
      </c>
      <c r="M18" s="73">
        <v>1</v>
      </c>
      <c r="N18" s="74">
        <v>1</v>
      </c>
      <c r="O18" s="75" t="s">
        <v>6540</v>
      </c>
      <c r="P18" s="73">
        <v>1</v>
      </c>
      <c r="Q18" s="74">
        <v>1</v>
      </c>
      <c r="R18" s="44" t="s">
        <v>6541</v>
      </c>
      <c r="S18" s="73">
        <v>1</v>
      </c>
      <c r="T18" s="74">
        <v>1</v>
      </c>
      <c r="U18" s="75" t="s">
        <v>6542</v>
      </c>
      <c r="V18" s="73">
        <v>1</v>
      </c>
      <c r="W18" s="74">
        <v>1</v>
      </c>
      <c r="X18" s="44" t="s">
        <v>6543</v>
      </c>
      <c r="Y18" s="7">
        <f t="shared" si="4"/>
        <v>90</v>
      </c>
      <c r="Z18" s="45">
        <f t="shared" si="5"/>
        <v>6</v>
      </c>
    </row>
    <row r="19" spans="1:26" ht="13.5" customHeight="1" x14ac:dyDescent="0.2">
      <c r="A19" s="76" t="s">
        <v>6544</v>
      </c>
      <c r="B19" s="77" t="s">
        <v>6545</v>
      </c>
      <c r="C19" s="78" t="s">
        <v>6546</v>
      </c>
      <c r="D19" s="78" t="s">
        <v>6547</v>
      </c>
      <c r="E19" s="78" t="s">
        <v>6548</v>
      </c>
      <c r="F19" s="79">
        <v>60</v>
      </c>
      <c r="G19" s="73">
        <v>0.5</v>
      </c>
      <c r="H19" s="74">
        <v>2</v>
      </c>
      <c r="I19" s="75" t="s">
        <v>6549</v>
      </c>
      <c r="J19" s="73">
        <v>0.5</v>
      </c>
      <c r="K19" s="74">
        <v>2</v>
      </c>
      <c r="L19" s="44" t="s">
        <v>6550</v>
      </c>
      <c r="M19" s="73">
        <v>0.5</v>
      </c>
      <c r="N19" s="74">
        <v>2</v>
      </c>
      <c r="O19" s="75" t="s">
        <v>6551</v>
      </c>
      <c r="P19" s="73">
        <v>0.5</v>
      </c>
      <c r="Q19" s="74">
        <v>2</v>
      </c>
      <c r="R19" s="44" t="s">
        <v>6552</v>
      </c>
      <c r="S19" s="73">
        <v>0.5</v>
      </c>
      <c r="T19" s="74">
        <v>2</v>
      </c>
      <c r="U19" s="75" t="s">
        <v>6553</v>
      </c>
      <c r="V19" s="73">
        <v>0.5</v>
      </c>
      <c r="W19" s="74">
        <v>2</v>
      </c>
      <c r="X19" s="44" t="s">
        <v>6554</v>
      </c>
      <c r="Y19" s="7">
        <f t="shared" si="4"/>
        <v>45</v>
      </c>
      <c r="Z19" s="45">
        <f t="shared" si="5"/>
        <v>12</v>
      </c>
    </row>
    <row r="20" spans="1:26" ht="13.5" customHeight="1" x14ac:dyDescent="0.2">
      <c r="A20" s="76" t="s">
        <v>6555</v>
      </c>
      <c r="B20" s="77" t="s">
        <v>6556</v>
      </c>
      <c r="C20" s="78" t="s">
        <v>6557</v>
      </c>
      <c r="D20" s="78" t="s">
        <v>6558</v>
      </c>
      <c r="E20" s="78" t="s">
        <v>6559</v>
      </c>
      <c r="F20" s="79">
        <v>60</v>
      </c>
      <c r="G20" s="73">
        <v>0.5</v>
      </c>
      <c r="H20" s="74">
        <v>1</v>
      </c>
      <c r="I20" s="75" t="s">
        <v>6560</v>
      </c>
      <c r="J20" s="73">
        <v>0.5</v>
      </c>
      <c r="K20" s="74">
        <v>1</v>
      </c>
      <c r="L20" s="44" t="s">
        <v>6561</v>
      </c>
      <c r="M20" s="73">
        <v>0.5</v>
      </c>
      <c r="N20" s="74">
        <v>1</v>
      </c>
      <c r="O20" s="75" t="s">
        <v>6562</v>
      </c>
      <c r="P20" s="73">
        <v>0.5</v>
      </c>
      <c r="Q20" s="74">
        <v>1</v>
      </c>
      <c r="R20" s="44" t="s">
        <v>6563</v>
      </c>
      <c r="S20" s="73"/>
      <c r="T20" s="74"/>
      <c r="U20" s="75"/>
      <c r="V20" s="73"/>
      <c r="W20" s="74"/>
      <c r="X20" s="44"/>
      <c r="Y20" s="7">
        <f t="shared" si="4"/>
        <v>30</v>
      </c>
      <c r="Z20" s="45">
        <f t="shared" si="5"/>
        <v>4</v>
      </c>
    </row>
    <row r="21" spans="1:26" ht="13.5" customHeight="1" x14ac:dyDescent="0.2">
      <c r="A21" s="76" t="s">
        <v>6564</v>
      </c>
      <c r="B21" s="77" t="s">
        <v>6565</v>
      </c>
      <c r="C21" s="78"/>
      <c r="D21" s="78"/>
      <c r="E21" s="78"/>
      <c r="F21" s="79"/>
      <c r="G21" s="73"/>
      <c r="H21" s="74"/>
      <c r="I21" s="75"/>
      <c r="J21" s="73">
        <v>0</v>
      </c>
      <c r="K21" s="74">
        <v>1</v>
      </c>
      <c r="L21" s="44" t="s">
        <v>6566</v>
      </c>
      <c r="M21" s="73"/>
      <c r="N21" s="74"/>
      <c r="O21" s="75"/>
      <c r="P21" s="73">
        <v>0</v>
      </c>
      <c r="Q21" s="74">
        <v>1</v>
      </c>
      <c r="R21" s="44" t="s">
        <v>6567</v>
      </c>
      <c r="S21" s="73"/>
      <c r="T21" s="74"/>
      <c r="U21" s="75"/>
      <c r="V21" s="73"/>
      <c r="W21" s="74"/>
      <c r="X21" s="44"/>
      <c r="Y21" s="7">
        <f t="shared" ref="Y21" si="6">SUM(G21,J21,M21,P21,S21,V21)*15</f>
        <v>0</v>
      </c>
      <c r="Z21" s="45">
        <f t="shared" ref="Z21" si="7">SUM(H21,K21,N21,Q21,T21,W21)</f>
        <v>2</v>
      </c>
    </row>
    <row r="22" spans="1:26" ht="13.5" customHeight="1" thickBot="1" x14ac:dyDescent="0.25">
      <c r="A22" s="76" t="s">
        <v>6568</v>
      </c>
      <c r="B22" s="77" t="s">
        <v>6569</v>
      </c>
      <c r="C22" s="78" t="s">
        <v>6570</v>
      </c>
      <c r="D22" s="78" t="s">
        <v>6571</v>
      </c>
      <c r="E22" s="78" t="s">
        <v>6572</v>
      </c>
      <c r="F22" s="79">
        <v>45</v>
      </c>
      <c r="G22" s="73">
        <v>1</v>
      </c>
      <c r="H22" s="74">
        <v>1</v>
      </c>
      <c r="I22" s="75" t="s">
        <v>6573</v>
      </c>
      <c r="J22" s="73">
        <v>1</v>
      </c>
      <c r="K22" s="74">
        <v>1</v>
      </c>
      <c r="L22" s="44" t="s">
        <v>6574</v>
      </c>
      <c r="M22" s="73"/>
      <c r="N22" s="74"/>
      <c r="O22" s="75"/>
      <c r="P22" s="73"/>
      <c r="Q22" s="74"/>
      <c r="R22" s="44"/>
      <c r="S22" s="73"/>
      <c r="T22" s="74"/>
      <c r="U22" s="75"/>
      <c r="V22" s="73"/>
      <c r="W22" s="74"/>
      <c r="X22" s="44"/>
      <c r="Y22" s="7">
        <f>SUM(G22,J22,M22,P22,S22,V22)*15</f>
        <v>30</v>
      </c>
      <c r="Z22" s="45">
        <f>SUM(H22,K22,N22,Q22,T22,W22)</f>
        <v>2</v>
      </c>
    </row>
    <row r="23" spans="1:26" ht="13.5" customHeight="1" x14ac:dyDescent="0.2">
      <c r="A23" s="64" t="s">
        <v>6575</v>
      </c>
      <c r="B23" s="65" t="s">
        <v>6576</v>
      </c>
      <c r="C23" s="66" t="s">
        <v>6577</v>
      </c>
      <c r="D23" s="66" t="s">
        <v>6578</v>
      </c>
      <c r="E23" s="66" t="s">
        <v>6579</v>
      </c>
      <c r="F23" s="67">
        <v>45</v>
      </c>
      <c r="G23" s="68">
        <v>2</v>
      </c>
      <c r="H23" s="69">
        <v>2</v>
      </c>
      <c r="I23" s="27" t="s">
        <v>6580</v>
      </c>
      <c r="J23" s="68">
        <v>2</v>
      </c>
      <c r="K23" s="69">
        <v>2</v>
      </c>
      <c r="L23" s="27" t="s">
        <v>6581</v>
      </c>
      <c r="M23" s="68">
        <v>1</v>
      </c>
      <c r="N23" s="69">
        <v>1</v>
      </c>
      <c r="O23" s="27" t="s">
        <v>6582</v>
      </c>
      <c r="P23" s="68">
        <v>1</v>
      </c>
      <c r="Q23" s="69">
        <v>1</v>
      </c>
      <c r="R23" s="27" t="s">
        <v>6583</v>
      </c>
      <c r="S23" s="68">
        <v>1</v>
      </c>
      <c r="T23" s="69">
        <v>1</v>
      </c>
      <c r="U23" s="27" t="s">
        <v>6584</v>
      </c>
      <c r="V23" s="68">
        <v>1</v>
      </c>
      <c r="W23" s="69">
        <v>1</v>
      </c>
      <c r="X23" s="27" t="s">
        <v>6585</v>
      </c>
      <c r="Y23" s="81">
        <f t="shared" si="0"/>
        <v>120</v>
      </c>
      <c r="Z23" s="18">
        <f t="shared" si="1"/>
        <v>8</v>
      </c>
    </row>
    <row r="24" spans="1:26" ht="13.5" customHeight="1" x14ac:dyDescent="0.2">
      <c r="A24" s="48" t="s">
        <v>6586</v>
      </c>
      <c r="B24" s="49" t="s">
        <v>6587</v>
      </c>
      <c r="C24" s="50" t="s">
        <v>6588</v>
      </c>
      <c r="D24" s="50" t="s">
        <v>6589</v>
      </c>
      <c r="E24" s="50" t="s">
        <v>6590</v>
      </c>
      <c r="F24" s="51">
        <v>45</v>
      </c>
      <c r="G24" s="52">
        <v>2</v>
      </c>
      <c r="H24" s="46">
        <v>2</v>
      </c>
      <c r="I24" s="28" t="s">
        <v>6591</v>
      </c>
      <c r="J24" s="52">
        <v>2</v>
      </c>
      <c r="K24" s="46">
        <v>2</v>
      </c>
      <c r="L24" s="28" t="s">
        <v>6592</v>
      </c>
      <c r="M24" s="52">
        <v>1</v>
      </c>
      <c r="N24" s="46">
        <v>1</v>
      </c>
      <c r="O24" s="28" t="s">
        <v>6593</v>
      </c>
      <c r="P24" s="52">
        <v>1</v>
      </c>
      <c r="Q24" s="46">
        <v>1</v>
      </c>
      <c r="R24" s="28" t="s">
        <v>6594</v>
      </c>
      <c r="S24" s="52">
        <v>1</v>
      </c>
      <c r="T24" s="46">
        <v>1</v>
      </c>
      <c r="U24" s="28" t="s">
        <v>6595</v>
      </c>
      <c r="V24" s="52">
        <v>1</v>
      </c>
      <c r="W24" s="46">
        <v>1</v>
      </c>
      <c r="X24" s="28" t="s">
        <v>6596</v>
      </c>
      <c r="Y24" s="5">
        <f t="shared" si="0"/>
        <v>120</v>
      </c>
      <c r="Z24" s="19">
        <f t="shared" si="1"/>
        <v>8</v>
      </c>
    </row>
    <row r="25" spans="1:26" ht="13.5" customHeight="1" x14ac:dyDescent="0.2">
      <c r="A25" s="48" t="s">
        <v>6597</v>
      </c>
      <c r="B25" s="49" t="s">
        <v>6598</v>
      </c>
      <c r="C25" s="50"/>
      <c r="D25" s="50" t="s">
        <v>6599</v>
      </c>
      <c r="E25" s="50" t="s">
        <v>6600</v>
      </c>
      <c r="F25" s="51">
        <v>45</v>
      </c>
      <c r="G25" s="52">
        <v>2</v>
      </c>
      <c r="H25" s="46">
        <v>2</v>
      </c>
      <c r="I25" s="28" t="s">
        <v>6601</v>
      </c>
      <c r="J25" s="52">
        <v>2</v>
      </c>
      <c r="K25" s="46">
        <v>2</v>
      </c>
      <c r="L25" s="28" t="s">
        <v>6602</v>
      </c>
      <c r="M25" s="52">
        <v>2</v>
      </c>
      <c r="N25" s="46">
        <v>2</v>
      </c>
      <c r="O25" s="28" t="s">
        <v>6603</v>
      </c>
      <c r="P25" s="52">
        <v>2</v>
      </c>
      <c r="Q25" s="46">
        <v>2</v>
      </c>
      <c r="R25" s="28" t="s">
        <v>6604</v>
      </c>
      <c r="S25" s="52">
        <v>2</v>
      </c>
      <c r="T25" s="46">
        <v>2</v>
      </c>
      <c r="U25" s="28" t="s">
        <v>6605</v>
      </c>
      <c r="V25" s="52">
        <v>2</v>
      </c>
      <c r="W25" s="46">
        <v>2</v>
      </c>
      <c r="X25" s="28" t="s">
        <v>6606</v>
      </c>
      <c r="Y25" s="5">
        <f t="shared" si="0"/>
        <v>180</v>
      </c>
      <c r="Z25" s="19">
        <f t="shared" si="1"/>
        <v>12</v>
      </c>
    </row>
    <row r="26" spans="1:26" ht="13.5" customHeight="1" x14ac:dyDescent="0.2">
      <c r="A26" s="48" t="s">
        <v>6607</v>
      </c>
      <c r="B26" s="49" t="s">
        <v>6608</v>
      </c>
      <c r="C26" s="50" t="s">
        <v>6609</v>
      </c>
      <c r="D26" s="50"/>
      <c r="E26" s="50"/>
      <c r="F26" s="51"/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0</v>
      </c>
      <c r="W26" s="46">
        <v>1</v>
      </c>
      <c r="X26" s="28" t="s">
        <v>6610</v>
      </c>
      <c r="Y26" s="5">
        <f t="shared" si="0"/>
        <v>0</v>
      </c>
      <c r="Z26" s="19">
        <f t="shared" si="1"/>
        <v>1</v>
      </c>
    </row>
    <row r="27" spans="1:26" ht="13.5" customHeight="1" x14ac:dyDescent="0.2">
      <c r="A27" s="48" t="s">
        <v>6611</v>
      </c>
      <c r="B27" s="49" t="s">
        <v>6612</v>
      </c>
      <c r="C27" s="50"/>
      <c r="D27" s="50" t="s">
        <v>6613</v>
      </c>
      <c r="E27" s="50" t="s">
        <v>6614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/>
      <c r="T27" s="46"/>
      <c r="U27" s="28"/>
      <c r="V27" s="52">
        <v>1</v>
      </c>
      <c r="W27" s="46">
        <v>2</v>
      </c>
      <c r="X27" s="28" t="s">
        <v>6615</v>
      </c>
      <c r="Y27" s="5">
        <f t="shared" si="0"/>
        <v>15</v>
      </c>
      <c r="Z27" s="19">
        <f t="shared" si="1"/>
        <v>2</v>
      </c>
    </row>
    <row r="28" spans="1:26" ht="13.5" customHeight="1" x14ac:dyDescent="0.2">
      <c r="A28" s="48" t="s">
        <v>6616</v>
      </c>
      <c r="B28" s="49" t="s">
        <v>6617</v>
      </c>
      <c r="C28" s="50" t="s">
        <v>6618</v>
      </c>
      <c r="D28" s="50" t="s">
        <v>6619</v>
      </c>
      <c r="E28" s="50" t="s">
        <v>6620</v>
      </c>
      <c r="F28" s="51">
        <v>45</v>
      </c>
      <c r="G28" s="52">
        <v>1</v>
      </c>
      <c r="H28" s="46">
        <v>2</v>
      </c>
      <c r="I28" s="28" t="s">
        <v>6621</v>
      </c>
      <c r="J28" s="52">
        <v>1</v>
      </c>
      <c r="K28" s="46">
        <v>2</v>
      </c>
      <c r="L28" s="28" t="s">
        <v>6622</v>
      </c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0"/>
        <v>30</v>
      </c>
      <c r="Z28" s="19">
        <f t="shared" si="1"/>
        <v>4</v>
      </c>
    </row>
    <row r="29" spans="1:26" ht="13.5" customHeight="1" x14ac:dyDescent="0.2">
      <c r="A29" s="48" t="s">
        <v>6623</v>
      </c>
      <c r="B29" s="49" t="s">
        <v>6624</v>
      </c>
      <c r="C29" s="50"/>
      <c r="D29" s="50" t="s">
        <v>6625</v>
      </c>
      <c r="E29" s="50" t="s">
        <v>6626</v>
      </c>
      <c r="F29" s="51">
        <v>45</v>
      </c>
      <c r="G29" s="52">
        <v>1</v>
      </c>
      <c r="H29" s="46">
        <v>1</v>
      </c>
      <c r="I29" s="28" t="s">
        <v>6627</v>
      </c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/>
      <c r="W29" s="46"/>
      <c r="X29" s="28"/>
      <c r="Y29" s="5">
        <f t="shared" si="0"/>
        <v>15</v>
      </c>
      <c r="Z29" s="19">
        <f t="shared" si="1"/>
        <v>1</v>
      </c>
    </row>
    <row r="30" spans="1:26" ht="13.5" customHeight="1" x14ac:dyDescent="0.2">
      <c r="A30" s="48" t="s">
        <v>6628</v>
      </c>
      <c r="B30" s="49" t="s">
        <v>6629</v>
      </c>
      <c r="C30" s="50" t="s">
        <v>6630</v>
      </c>
      <c r="D30" s="50" t="s">
        <v>6631</v>
      </c>
      <c r="E30" s="50" t="s">
        <v>6632</v>
      </c>
      <c r="F30" s="51">
        <v>45</v>
      </c>
      <c r="G30" s="52"/>
      <c r="H30" s="46"/>
      <c r="I30" s="28"/>
      <c r="J30" s="52"/>
      <c r="K30" s="46"/>
      <c r="L30" s="28"/>
      <c r="M30" s="52"/>
      <c r="N30" s="46"/>
      <c r="O30" s="28"/>
      <c r="P30" s="52"/>
      <c r="Q30" s="46"/>
      <c r="R30" s="28"/>
      <c r="S30" s="52">
        <v>1</v>
      </c>
      <c r="T30" s="46">
        <v>1</v>
      </c>
      <c r="U30" s="28" t="s">
        <v>6633</v>
      </c>
      <c r="V30" s="52">
        <v>1</v>
      </c>
      <c r="W30" s="46">
        <v>1</v>
      </c>
      <c r="X30" s="28" t="s">
        <v>6634</v>
      </c>
      <c r="Y30" s="5">
        <f t="shared" si="0"/>
        <v>30</v>
      </c>
      <c r="Z30" s="19">
        <f t="shared" si="1"/>
        <v>2</v>
      </c>
    </row>
    <row r="31" spans="1:26" ht="13.5" customHeight="1" thickBot="1" x14ac:dyDescent="0.25">
      <c r="A31" s="48" t="s">
        <v>6635</v>
      </c>
      <c r="B31" s="49" t="s">
        <v>6636</v>
      </c>
      <c r="C31" s="50"/>
      <c r="D31" s="50" t="s">
        <v>6637</v>
      </c>
      <c r="E31" s="50" t="s">
        <v>6638</v>
      </c>
      <c r="F31" s="51">
        <v>45</v>
      </c>
      <c r="G31" s="52"/>
      <c r="H31" s="46"/>
      <c r="I31" s="28"/>
      <c r="J31" s="52"/>
      <c r="K31" s="46"/>
      <c r="L31" s="28"/>
      <c r="M31" s="52">
        <v>1</v>
      </c>
      <c r="N31" s="46">
        <v>1</v>
      </c>
      <c r="O31" s="28" t="s">
        <v>6639</v>
      </c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0"/>
        <v>15</v>
      </c>
      <c r="Z31" s="19">
        <f t="shared" si="1"/>
        <v>1</v>
      </c>
    </row>
    <row r="32" spans="1:26" ht="13.5" customHeight="1" thickTop="1" thickBot="1" x14ac:dyDescent="0.25">
      <c r="A32" s="171" t="s">
        <v>6640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1"/>
    </row>
    <row r="33" spans="1:26" ht="13.5" customHeight="1" x14ac:dyDescent="0.2">
      <c r="A33" s="48" t="s">
        <v>6641</v>
      </c>
      <c r="B33" s="49" t="s">
        <v>6642</v>
      </c>
      <c r="C33" s="50" t="s">
        <v>6643</v>
      </c>
      <c r="D33" s="50" t="s">
        <v>6644</v>
      </c>
      <c r="E33" s="50" t="s">
        <v>6645</v>
      </c>
      <c r="F33" s="51">
        <v>45</v>
      </c>
      <c r="G33" s="52"/>
      <c r="H33" s="46"/>
      <c r="I33" s="47"/>
      <c r="J33" s="52"/>
      <c r="K33" s="46"/>
      <c r="L33" s="28"/>
      <c r="M33" s="52">
        <v>2</v>
      </c>
      <c r="N33" s="46">
        <v>2</v>
      </c>
      <c r="O33" s="47" t="s">
        <v>6646</v>
      </c>
      <c r="P33" s="52">
        <v>2</v>
      </c>
      <c r="Q33" s="46">
        <v>2</v>
      </c>
      <c r="R33" s="28" t="s">
        <v>6647</v>
      </c>
      <c r="S33" s="52">
        <v>2</v>
      </c>
      <c r="T33" s="46">
        <v>2</v>
      </c>
      <c r="U33" s="47" t="s">
        <v>6648</v>
      </c>
      <c r="V33" s="52">
        <v>2</v>
      </c>
      <c r="W33" s="46">
        <v>2</v>
      </c>
      <c r="X33" s="28" t="s">
        <v>6649</v>
      </c>
      <c r="Y33" s="6">
        <f t="shared" ref="Y33" si="8">SUM(G33,J33,M33,P33,S33,V33)*15</f>
        <v>120</v>
      </c>
      <c r="Z33" s="19">
        <f t="shared" ref="Z33" si="9">SUM(H33,K33,N33,Q33,T33,W33)</f>
        <v>8</v>
      </c>
    </row>
    <row r="34" spans="1:26" ht="13.5" customHeight="1" thickBot="1" x14ac:dyDescent="0.25">
      <c r="A34" s="48" t="s">
        <v>6650</v>
      </c>
      <c r="B34" s="49" t="s">
        <v>6651</v>
      </c>
      <c r="C34" s="50" t="s">
        <v>6652</v>
      </c>
      <c r="D34" s="50" t="s">
        <v>6653</v>
      </c>
      <c r="E34" s="50" t="s">
        <v>6654</v>
      </c>
      <c r="F34" s="51">
        <v>45</v>
      </c>
      <c r="G34" s="52"/>
      <c r="H34" s="46"/>
      <c r="I34" s="47"/>
      <c r="J34" s="52"/>
      <c r="K34" s="46"/>
      <c r="L34" s="28"/>
      <c r="M34" s="52">
        <v>2</v>
      </c>
      <c r="N34" s="46">
        <v>2</v>
      </c>
      <c r="O34" s="47" t="s">
        <v>6655</v>
      </c>
      <c r="P34" s="52">
        <v>2</v>
      </c>
      <c r="Q34" s="46">
        <v>2</v>
      </c>
      <c r="R34" s="28" t="s">
        <v>6656</v>
      </c>
      <c r="S34" s="52">
        <v>2</v>
      </c>
      <c r="T34" s="46">
        <v>2</v>
      </c>
      <c r="U34" s="47" t="s">
        <v>6657</v>
      </c>
      <c r="V34" s="52">
        <v>2</v>
      </c>
      <c r="W34" s="46">
        <v>2</v>
      </c>
      <c r="X34" s="28" t="s">
        <v>6658</v>
      </c>
      <c r="Y34" s="6">
        <f>SUM(G34,J34,M34,P34,S34,V34)*15</f>
        <v>120</v>
      </c>
      <c r="Z34" s="19">
        <f>SUM(H34,K34,N34,Q34,T34,W34)</f>
        <v>8</v>
      </c>
    </row>
    <row r="35" spans="1:26" ht="13.5" customHeight="1" thickTop="1" thickBot="1" x14ac:dyDescent="0.25">
      <c r="A35" s="171" t="s">
        <v>6659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1"/>
    </row>
    <row r="36" spans="1:26" ht="13.5" customHeight="1" thickBot="1" x14ac:dyDescent="0.25">
      <c r="A36" s="144" t="s">
        <v>9857</v>
      </c>
      <c r="B36" s="128" t="s">
        <v>6660</v>
      </c>
      <c r="C36" s="99"/>
      <c r="D36" s="99"/>
      <c r="E36" s="99"/>
      <c r="F36" s="100"/>
      <c r="G36" s="101"/>
      <c r="H36" s="102"/>
      <c r="I36" s="103"/>
      <c r="J36" s="101"/>
      <c r="K36" s="102"/>
      <c r="L36" s="104"/>
      <c r="M36" s="101"/>
      <c r="N36" s="102">
        <v>4</v>
      </c>
      <c r="O36" s="103"/>
      <c r="P36" s="101"/>
      <c r="Q36" s="102">
        <v>2</v>
      </c>
      <c r="R36" s="104"/>
      <c r="S36" s="101"/>
      <c r="T36" s="102">
        <v>4</v>
      </c>
      <c r="U36" s="103"/>
      <c r="V36" s="101"/>
      <c r="W36" s="102">
        <v>2</v>
      </c>
      <c r="X36" s="104"/>
      <c r="Y36" s="105">
        <f>SUM(G36,J36,M36,P36,S36,V36)*15</f>
        <v>0</v>
      </c>
      <c r="Z36" s="106">
        <f>SUM(H36,K36,N36,Q36,T36,W36)</f>
        <v>12</v>
      </c>
    </row>
    <row r="37" spans="1:26" ht="13.5" customHeight="1" thickTop="1" thickBot="1" x14ac:dyDescent="0.25">
      <c r="A37" s="93" t="s">
        <v>6661</v>
      </c>
      <c r="B37" s="94" t="s">
        <v>6662</v>
      </c>
      <c r="C37" s="95"/>
      <c r="D37" s="95"/>
      <c r="E37" s="95" t="s">
        <v>6663</v>
      </c>
      <c r="F37" s="96"/>
      <c r="G37" s="29"/>
      <c r="H37" s="30"/>
      <c r="I37" s="31"/>
      <c r="J37" s="29"/>
      <c r="K37" s="30"/>
      <c r="L37" s="31"/>
      <c r="M37" s="29"/>
      <c r="N37" s="30"/>
      <c r="O37" s="31"/>
      <c r="P37" s="29"/>
      <c r="Q37" s="30"/>
      <c r="R37" s="31"/>
      <c r="S37" s="29">
        <v>0</v>
      </c>
      <c r="T37" s="30">
        <v>3</v>
      </c>
      <c r="U37" s="31" t="s">
        <v>6664</v>
      </c>
      <c r="V37" s="29">
        <v>0</v>
      </c>
      <c r="W37" s="30">
        <v>3</v>
      </c>
      <c r="X37" s="31" t="s">
        <v>6665</v>
      </c>
      <c r="Y37" s="32">
        <f>SUM(G37,J37,M37,P37,S37,V37)*15</f>
        <v>0</v>
      </c>
      <c r="Z37" s="33">
        <f>SUM(H37,K37,N37,Q37,T37,W37)</f>
        <v>6</v>
      </c>
    </row>
    <row r="38" spans="1:26" ht="13.5" customHeight="1" thickTop="1" thickBot="1" x14ac:dyDescent="0.25">
      <c r="A38" s="174" t="s">
        <v>6666</v>
      </c>
      <c r="B38" s="175"/>
      <c r="C38" s="175"/>
      <c r="D38" s="175"/>
      <c r="E38" s="175"/>
      <c r="F38" s="176"/>
      <c r="G38" s="20">
        <f>SUM(G8:G33,G36,G37)</f>
        <v>33.5</v>
      </c>
      <c r="H38" s="21">
        <f t="shared" ref="H38:Z38" si="10">SUM(H8:H33,H36,H37)</f>
        <v>29</v>
      </c>
      <c r="I38" s="22"/>
      <c r="J38" s="20">
        <f t="shared" si="10"/>
        <v>32.5</v>
      </c>
      <c r="K38" s="21">
        <f t="shared" si="10"/>
        <v>29</v>
      </c>
      <c r="L38" s="22"/>
      <c r="M38" s="20">
        <f t="shared" si="10"/>
        <v>31.5</v>
      </c>
      <c r="N38" s="21">
        <f t="shared" si="10"/>
        <v>31</v>
      </c>
      <c r="O38" s="22"/>
      <c r="P38" s="20">
        <f t="shared" si="10"/>
        <v>30.5</v>
      </c>
      <c r="Q38" s="21">
        <f t="shared" si="10"/>
        <v>29</v>
      </c>
      <c r="R38" s="22"/>
      <c r="S38" s="20">
        <f t="shared" si="10"/>
        <v>27.5</v>
      </c>
      <c r="T38" s="21">
        <f t="shared" si="10"/>
        <v>31</v>
      </c>
      <c r="U38" s="22"/>
      <c r="V38" s="20">
        <f t="shared" si="10"/>
        <v>28.5</v>
      </c>
      <c r="W38" s="21">
        <f t="shared" si="10"/>
        <v>31</v>
      </c>
      <c r="X38" s="22"/>
      <c r="Y38" s="23">
        <f t="shared" si="10"/>
        <v>2760</v>
      </c>
      <c r="Z38" s="24">
        <f t="shared" si="10"/>
        <v>180</v>
      </c>
    </row>
    <row r="39" spans="1:26" ht="13.5" customHeight="1" thickTop="1" x14ac:dyDescent="0.2"/>
    <row r="40" spans="1:26" ht="12" customHeight="1" x14ac:dyDescent="0.2">
      <c r="A40" s="1" t="s">
        <v>214</v>
      </c>
      <c r="U40" s="91"/>
    </row>
    <row r="41" spans="1:26" ht="12" customHeight="1" x14ac:dyDescent="0.2">
      <c r="A41" s="129" t="s">
        <v>9852</v>
      </c>
      <c r="U41" s="91"/>
    </row>
    <row r="42" spans="1:26" ht="12" customHeight="1" x14ac:dyDescent="0.2">
      <c r="U42" s="15"/>
    </row>
    <row r="43" spans="1:26" ht="12" customHeight="1" x14ac:dyDescent="0.2">
      <c r="A43" s="92" t="s">
        <v>215</v>
      </c>
      <c r="U43" s="15"/>
    </row>
    <row r="44" spans="1:26" ht="12" customHeight="1" x14ac:dyDescent="0.2">
      <c r="A44" s="80" t="s">
        <v>216</v>
      </c>
      <c r="E44" s="1" t="s">
        <v>217</v>
      </c>
      <c r="F44" s="80"/>
      <c r="J44" s="1" t="s">
        <v>218</v>
      </c>
      <c r="K44" s="80"/>
      <c r="N44" s="80"/>
      <c r="O44" s="80"/>
      <c r="P44" s="80" t="s">
        <v>219</v>
      </c>
      <c r="Q44" s="80"/>
      <c r="S44" s="80"/>
      <c r="T44" s="91"/>
      <c r="U44" s="15"/>
    </row>
    <row r="45" spans="1:26" ht="12" customHeight="1" x14ac:dyDescent="0.2">
      <c r="A45" s="80" t="s">
        <v>220</v>
      </c>
      <c r="E45" s="1" t="s">
        <v>221</v>
      </c>
      <c r="F45" s="80"/>
      <c r="J45" s="1" t="s">
        <v>222</v>
      </c>
      <c r="K45" s="80"/>
      <c r="N45" s="80"/>
      <c r="O45" s="80"/>
      <c r="P45" s="80" t="s">
        <v>223</v>
      </c>
      <c r="Q45" s="80"/>
      <c r="S45" s="80"/>
      <c r="T45" s="91"/>
      <c r="U45" s="15"/>
    </row>
    <row r="46" spans="1:26" ht="12" customHeight="1" x14ac:dyDescent="0.2">
      <c r="A46" s="1" t="s">
        <v>224</v>
      </c>
      <c r="E46" s="1" t="s">
        <v>225</v>
      </c>
      <c r="J46" s="1" t="s">
        <v>226</v>
      </c>
      <c r="P46" s="1" t="s">
        <v>227</v>
      </c>
      <c r="T46" s="15"/>
      <c r="U46" s="15"/>
    </row>
    <row r="47" spans="1:26" ht="12" customHeight="1" x14ac:dyDescent="0.2">
      <c r="A47" s="1" t="s">
        <v>228</v>
      </c>
      <c r="J47" s="1" t="s">
        <v>229</v>
      </c>
      <c r="P47" s="142" t="s">
        <v>9855</v>
      </c>
      <c r="T47" s="15"/>
      <c r="U47" s="15"/>
    </row>
    <row r="48" spans="1:26" ht="12" customHeight="1" x14ac:dyDescent="0.2">
      <c r="A48" s="1" t="s">
        <v>230</v>
      </c>
      <c r="J48" s="1" t="s">
        <v>231</v>
      </c>
      <c r="T48" s="15"/>
      <c r="U48" s="15"/>
    </row>
    <row r="49" spans="1:21" s="1" customFormat="1" ht="12" customHeight="1" x14ac:dyDescent="0.2">
      <c r="A49" s="130" t="s">
        <v>9853</v>
      </c>
      <c r="R49" s="15"/>
      <c r="T49" s="15"/>
      <c r="U49" s="15"/>
    </row>
    <row r="50" spans="1:21" s="1" customFormat="1" ht="12" customHeight="1" x14ac:dyDescent="0.2">
      <c r="T50" s="15"/>
      <c r="U50" s="15"/>
    </row>
    <row r="51" spans="1:21" s="1" customFormat="1" ht="12" customHeight="1" x14ac:dyDescent="0.2">
      <c r="A51" s="92" t="s">
        <v>232</v>
      </c>
      <c r="S51" s="15"/>
      <c r="T51" s="15"/>
    </row>
    <row r="52" spans="1:21" s="1" customFormat="1" ht="12" customHeight="1" x14ac:dyDescent="0.2">
      <c r="A52" s="1" t="s">
        <v>1136</v>
      </c>
    </row>
    <row r="53" spans="1:21" s="1" customFormat="1" ht="12" customHeight="1" x14ac:dyDescent="0.2">
      <c r="A53" s="8" t="s">
        <v>234</v>
      </c>
    </row>
    <row r="54" spans="1:21" s="1" customFormat="1" ht="12" customHeight="1" x14ac:dyDescent="0.2">
      <c r="A54" s="1" t="s">
        <v>235</v>
      </c>
    </row>
    <row r="55" spans="1:21" s="1" customFormat="1" x14ac:dyDescent="0.2">
      <c r="A55" s="1" t="s">
        <v>9856</v>
      </c>
    </row>
    <row r="56" spans="1:21" s="1" customFormat="1" ht="12" customHeight="1" x14ac:dyDescent="0.2">
      <c r="A56" s="129" t="s">
        <v>9858</v>
      </c>
    </row>
    <row r="57" spans="1:21" s="1" customFormat="1" ht="12" customHeight="1" x14ac:dyDescent="0.2">
      <c r="A57" s="129" t="s">
        <v>9859</v>
      </c>
    </row>
  </sheetData>
  <sheetProtection password="CEBE" sheet="1" objects="1" scenarios="1"/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2:Z32"/>
    <mergeCell ref="A35:Z35"/>
    <mergeCell ref="A38:F3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6667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6668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6669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6670</v>
      </c>
      <c r="B4" s="192"/>
      <c r="C4" s="192"/>
      <c r="D4" s="192"/>
      <c r="E4" s="192"/>
      <c r="F4" s="193"/>
      <c r="G4" s="177" t="s">
        <v>6671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6672</v>
      </c>
      <c r="B5" s="198" t="s">
        <v>6673</v>
      </c>
      <c r="C5" s="189" t="s">
        <v>6674</v>
      </c>
      <c r="D5" s="189" t="s">
        <v>6675</v>
      </c>
      <c r="E5" s="184" t="s">
        <v>6676</v>
      </c>
      <c r="F5" s="185" t="s">
        <v>6677</v>
      </c>
      <c r="G5" s="177" t="s">
        <v>6678</v>
      </c>
      <c r="H5" s="178"/>
      <c r="I5" s="179"/>
      <c r="J5" s="177" t="s">
        <v>6679</v>
      </c>
      <c r="K5" s="178"/>
      <c r="L5" s="179"/>
      <c r="M5" s="177" t="s">
        <v>6680</v>
      </c>
      <c r="N5" s="178"/>
      <c r="O5" s="179"/>
      <c r="P5" s="177" t="s">
        <v>6681</v>
      </c>
      <c r="Q5" s="178"/>
      <c r="R5" s="179"/>
      <c r="S5" s="177" t="s">
        <v>6682</v>
      </c>
      <c r="T5" s="178"/>
      <c r="U5" s="179"/>
      <c r="V5" s="177" t="s">
        <v>6683</v>
      </c>
      <c r="W5" s="178"/>
      <c r="X5" s="179"/>
      <c r="Y5" s="180" t="s">
        <v>6684</v>
      </c>
      <c r="Z5" s="182" t="s">
        <v>6685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6686</v>
      </c>
      <c r="H6" s="16" t="s">
        <v>6687</v>
      </c>
      <c r="I6" s="115" t="s">
        <v>6688</v>
      </c>
      <c r="J6" s="2" t="s">
        <v>6689</v>
      </c>
      <c r="K6" s="16" t="s">
        <v>6690</v>
      </c>
      <c r="L6" s="115" t="s">
        <v>6691</v>
      </c>
      <c r="M6" s="2" t="s">
        <v>6692</v>
      </c>
      <c r="N6" s="16" t="s">
        <v>6693</v>
      </c>
      <c r="O6" s="115" t="s">
        <v>6694</v>
      </c>
      <c r="P6" s="2" t="s">
        <v>6695</v>
      </c>
      <c r="Q6" s="16" t="s">
        <v>6696</v>
      </c>
      <c r="R6" s="115" t="s">
        <v>6697</v>
      </c>
      <c r="S6" s="2" t="s">
        <v>6698</v>
      </c>
      <c r="T6" s="16" t="s">
        <v>6699</v>
      </c>
      <c r="U6" s="115" t="s">
        <v>6700</v>
      </c>
      <c r="V6" s="2" t="s">
        <v>6701</v>
      </c>
      <c r="W6" s="16" t="s">
        <v>6702</v>
      </c>
      <c r="X6" s="17" t="s">
        <v>6703</v>
      </c>
      <c r="Y6" s="181"/>
      <c r="Z6" s="183"/>
    </row>
    <row r="7" spans="1:26" ht="13.5" customHeight="1" thickTop="1" thickBot="1" x14ac:dyDescent="0.25">
      <c r="A7" s="168" t="s">
        <v>6704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3" t="s">
        <v>6705</v>
      </c>
      <c r="B8" s="49" t="s">
        <v>6706</v>
      </c>
      <c r="C8" s="50" t="s">
        <v>6707</v>
      </c>
      <c r="D8" s="50" t="s">
        <v>6708</v>
      </c>
      <c r="E8" s="50" t="s">
        <v>6709</v>
      </c>
      <c r="F8" s="51">
        <v>60</v>
      </c>
      <c r="G8" s="52">
        <v>2</v>
      </c>
      <c r="H8" s="46">
        <v>4</v>
      </c>
      <c r="I8" s="47" t="s">
        <v>6710</v>
      </c>
      <c r="J8" s="52">
        <v>2</v>
      </c>
      <c r="K8" s="46">
        <v>4</v>
      </c>
      <c r="L8" s="28" t="s">
        <v>6711</v>
      </c>
      <c r="M8" s="52">
        <v>2</v>
      </c>
      <c r="N8" s="46">
        <v>4</v>
      </c>
      <c r="O8" s="47" t="s">
        <v>6712</v>
      </c>
      <c r="P8" s="52">
        <v>2</v>
      </c>
      <c r="Q8" s="46">
        <v>4</v>
      </c>
      <c r="R8" s="28" t="s">
        <v>6713</v>
      </c>
      <c r="S8" s="52">
        <v>2</v>
      </c>
      <c r="T8" s="46">
        <v>4</v>
      </c>
      <c r="U8" s="47" t="s">
        <v>6714</v>
      </c>
      <c r="V8" s="52">
        <v>2</v>
      </c>
      <c r="W8" s="46">
        <v>4</v>
      </c>
      <c r="X8" s="28" t="s">
        <v>6715</v>
      </c>
      <c r="Y8" s="6">
        <f t="shared" ref="Y8:Y30" si="0">SUM(G8,J8,M8,P8,S8,V8)*15</f>
        <v>180</v>
      </c>
      <c r="Z8" s="19">
        <f t="shared" ref="Z8:Z30" si="1">SUM(H8,K8,N8,Q8,T8,W8)</f>
        <v>24</v>
      </c>
    </row>
    <row r="9" spans="1:26" ht="13.5" customHeight="1" x14ac:dyDescent="0.2">
      <c r="A9" s="48" t="s">
        <v>6716</v>
      </c>
      <c r="B9" s="49" t="s">
        <v>6717</v>
      </c>
      <c r="C9" s="50" t="s">
        <v>6718</v>
      </c>
      <c r="D9" s="50" t="s">
        <v>6719</v>
      </c>
      <c r="E9" s="50" t="s">
        <v>6720</v>
      </c>
      <c r="F9" s="51">
        <v>60</v>
      </c>
      <c r="G9" s="52">
        <v>3</v>
      </c>
      <c r="H9" s="46">
        <v>4</v>
      </c>
      <c r="I9" s="47" t="s">
        <v>6721</v>
      </c>
      <c r="J9" s="52">
        <v>3</v>
      </c>
      <c r="K9" s="46">
        <v>4</v>
      </c>
      <c r="L9" s="28" t="s">
        <v>6722</v>
      </c>
      <c r="M9" s="52">
        <v>3</v>
      </c>
      <c r="N9" s="46">
        <v>4</v>
      </c>
      <c r="O9" s="47" t="s">
        <v>6723</v>
      </c>
      <c r="P9" s="52">
        <v>3</v>
      </c>
      <c r="Q9" s="46">
        <v>4</v>
      </c>
      <c r="R9" s="28" t="s">
        <v>6724</v>
      </c>
      <c r="S9" s="52">
        <v>3</v>
      </c>
      <c r="T9" s="46">
        <v>4</v>
      </c>
      <c r="U9" s="47" t="s">
        <v>6725</v>
      </c>
      <c r="V9" s="52">
        <v>3</v>
      </c>
      <c r="W9" s="46">
        <v>4</v>
      </c>
      <c r="X9" s="28" t="s">
        <v>6726</v>
      </c>
      <c r="Y9" s="6">
        <f>SUM(G9,J9,M9,P9,S9,V9)*15</f>
        <v>270</v>
      </c>
      <c r="Z9" s="19">
        <f>SUM(H9,K9,N9,Q9,T9,W9)</f>
        <v>24</v>
      </c>
    </row>
    <row r="10" spans="1:26" ht="13.5" customHeight="1" x14ac:dyDescent="0.2">
      <c r="A10" s="76" t="s">
        <v>6727</v>
      </c>
      <c r="B10" s="77" t="s">
        <v>6728</v>
      </c>
      <c r="C10" s="78" t="s">
        <v>6729</v>
      </c>
      <c r="D10" s="78" t="s">
        <v>6730</v>
      </c>
      <c r="E10" s="78" t="s">
        <v>6731</v>
      </c>
      <c r="F10" s="79">
        <v>45</v>
      </c>
      <c r="G10" s="73"/>
      <c r="H10" s="74"/>
      <c r="I10" s="75"/>
      <c r="J10" s="73"/>
      <c r="K10" s="74"/>
      <c r="L10" s="44"/>
      <c r="M10" s="73">
        <v>2</v>
      </c>
      <c r="N10" s="74">
        <v>2</v>
      </c>
      <c r="O10" s="75" t="s">
        <v>6732</v>
      </c>
      <c r="P10" s="73">
        <v>2</v>
      </c>
      <c r="Q10" s="74">
        <v>2</v>
      </c>
      <c r="R10" s="44" t="s">
        <v>6733</v>
      </c>
      <c r="S10" s="73">
        <v>2</v>
      </c>
      <c r="T10" s="74">
        <v>2</v>
      </c>
      <c r="U10" s="75" t="s">
        <v>6734</v>
      </c>
      <c r="V10" s="73">
        <v>2</v>
      </c>
      <c r="W10" s="74">
        <v>2</v>
      </c>
      <c r="X10" s="44" t="s">
        <v>6735</v>
      </c>
      <c r="Y10" s="7">
        <f>SUM(G10,J10,M10,P10,S10,V10)*15</f>
        <v>120</v>
      </c>
      <c r="Z10" s="45">
        <f>SUM(H10,K10,N10,Q10,T10,W10)</f>
        <v>8</v>
      </c>
    </row>
    <row r="11" spans="1:26" ht="13.5" customHeight="1" x14ac:dyDescent="0.2">
      <c r="A11" s="76" t="s">
        <v>6736</v>
      </c>
      <c r="B11" s="77" t="s">
        <v>6737</v>
      </c>
      <c r="C11" s="78" t="s">
        <v>6738</v>
      </c>
      <c r="D11" s="78" t="s">
        <v>6739</v>
      </c>
      <c r="E11" s="78" t="s">
        <v>6740</v>
      </c>
      <c r="F11" s="79">
        <v>60</v>
      </c>
      <c r="G11" s="73">
        <v>0.5</v>
      </c>
      <c r="H11" s="74">
        <v>1</v>
      </c>
      <c r="I11" s="75" t="s">
        <v>6741</v>
      </c>
      <c r="J11" s="73">
        <v>0.5</v>
      </c>
      <c r="K11" s="74">
        <v>1</v>
      </c>
      <c r="L11" s="44" t="s">
        <v>6742</v>
      </c>
      <c r="M11" s="73">
        <v>0.5</v>
      </c>
      <c r="N11" s="74">
        <v>1</v>
      </c>
      <c r="O11" s="75" t="s">
        <v>6743</v>
      </c>
      <c r="P11" s="73">
        <v>0.5</v>
      </c>
      <c r="Q11" s="74">
        <v>1</v>
      </c>
      <c r="R11" s="44" t="s">
        <v>6744</v>
      </c>
      <c r="S11" s="73"/>
      <c r="T11" s="74"/>
      <c r="U11" s="75"/>
      <c r="V11" s="73"/>
      <c r="W11" s="74"/>
      <c r="X11" s="44"/>
      <c r="Y11" s="7">
        <f t="shared" ref="Y11:Y12" si="2">SUM(G11,J11,M11,P11,S11,V11)*15</f>
        <v>30</v>
      </c>
      <c r="Z11" s="45">
        <f t="shared" ref="Z11:Z12" si="3">SUM(H11,K11,N11,Q11,T11,W11)</f>
        <v>4</v>
      </c>
    </row>
    <row r="12" spans="1:26" ht="13.5" customHeight="1" x14ac:dyDescent="0.2">
      <c r="A12" s="76" t="s">
        <v>6745</v>
      </c>
      <c r="B12" s="77" t="s">
        <v>6746</v>
      </c>
      <c r="C12" s="78" t="s">
        <v>6747</v>
      </c>
      <c r="D12" s="78" t="s">
        <v>6748</v>
      </c>
      <c r="E12" s="78" t="s">
        <v>6749</v>
      </c>
      <c r="F12" s="79">
        <v>45</v>
      </c>
      <c r="G12" s="73"/>
      <c r="H12" s="74"/>
      <c r="I12" s="75"/>
      <c r="J12" s="73"/>
      <c r="K12" s="74"/>
      <c r="L12" s="44"/>
      <c r="M12" s="73">
        <v>2</v>
      </c>
      <c r="N12" s="74">
        <v>2</v>
      </c>
      <c r="O12" s="75" t="s">
        <v>6750</v>
      </c>
      <c r="P12" s="73">
        <v>2</v>
      </c>
      <c r="Q12" s="74">
        <v>2</v>
      </c>
      <c r="R12" s="44" t="s">
        <v>6751</v>
      </c>
      <c r="S12" s="73">
        <v>2</v>
      </c>
      <c r="T12" s="74">
        <v>2</v>
      </c>
      <c r="U12" s="75" t="s">
        <v>6752</v>
      </c>
      <c r="V12" s="73">
        <v>2</v>
      </c>
      <c r="W12" s="74">
        <v>2</v>
      </c>
      <c r="X12" s="44" t="s">
        <v>6753</v>
      </c>
      <c r="Y12" s="7">
        <f t="shared" si="2"/>
        <v>120</v>
      </c>
      <c r="Z12" s="45">
        <f t="shared" si="3"/>
        <v>8</v>
      </c>
    </row>
    <row r="13" spans="1:26" ht="13.5" customHeight="1" x14ac:dyDescent="0.2">
      <c r="A13" s="76" t="s">
        <v>6754</v>
      </c>
      <c r="B13" s="77" t="s">
        <v>6755</v>
      </c>
      <c r="C13" s="78"/>
      <c r="D13" s="78"/>
      <c r="E13" s="78"/>
      <c r="F13" s="79"/>
      <c r="G13" s="73">
        <v>0</v>
      </c>
      <c r="H13" s="74">
        <v>1</v>
      </c>
      <c r="I13" s="75" t="s">
        <v>6756</v>
      </c>
      <c r="J13" s="73">
        <v>0</v>
      </c>
      <c r="K13" s="74">
        <v>1</v>
      </c>
      <c r="L13" s="44" t="s">
        <v>6757</v>
      </c>
      <c r="M13" s="73">
        <v>0</v>
      </c>
      <c r="N13" s="74">
        <v>1</v>
      </c>
      <c r="O13" s="75" t="s">
        <v>6758</v>
      </c>
      <c r="P13" s="73">
        <v>0</v>
      </c>
      <c r="Q13" s="74">
        <v>1</v>
      </c>
      <c r="R13" s="44" t="s">
        <v>6759</v>
      </c>
      <c r="S13" s="73">
        <v>0</v>
      </c>
      <c r="T13" s="74">
        <v>1</v>
      </c>
      <c r="U13" s="75" t="s">
        <v>6760</v>
      </c>
      <c r="V13" s="73"/>
      <c r="W13" s="74"/>
      <c r="X13" s="44"/>
      <c r="Y13" s="7">
        <f>SUM(G13,J13,M13,P13,S13,V13)*15</f>
        <v>0</v>
      </c>
      <c r="Z13" s="45">
        <f>SUM(H13,K13,N13,Q13,T13,W13)</f>
        <v>5</v>
      </c>
    </row>
    <row r="14" spans="1:26" ht="13.5" customHeight="1" x14ac:dyDescent="0.2">
      <c r="A14" s="76" t="s">
        <v>6761</v>
      </c>
      <c r="B14" s="77" t="s">
        <v>6762</v>
      </c>
      <c r="C14" s="78" t="s">
        <v>6763</v>
      </c>
      <c r="D14" s="78" t="s">
        <v>6764</v>
      </c>
      <c r="E14" s="78" t="s">
        <v>6765</v>
      </c>
      <c r="F14" s="79">
        <v>45</v>
      </c>
      <c r="G14" s="73">
        <v>3</v>
      </c>
      <c r="H14" s="74">
        <v>2</v>
      </c>
      <c r="I14" s="75" t="s">
        <v>6766</v>
      </c>
      <c r="J14" s="73">
        <v>3</v>
      </c>
      <c r="K14" s="74">
        <v>2</v>
      </c>
      <c r="L14" s="44" t="s">
        <v>6767</v>
      </c>
      <c r="M14" s="73">
        <v>3</v>
      </c>
      <c r="N14" s="74">
        <v>2</v>
      </c>
      <c r="O14" s="75" t="s">
        <v>6768</v>
      </c>
      <c r="P14" s="73">
        <v>3</v>
      </c>
      <c r="Q14" s="74">
        <v>2</v>
      </c>
      <c r="R14" s="44" t="s">
        <v>6769</v>
      </c>
      <c r="S14" s="73">
        <v>3</v>
      </c>
      <c r="T14" s="74">
        <v>2</v>
      </c>
      <c r="U14" s="75" t="s">
        <v>6770</v>
      </c>
      <c r="V14" s="73">
        <v>3</v>
      </c>
      <c r="W14" s="74">
        <v>2</v>
      </c>
      <c r="X14" s="44" t="s">
        <v>6771</v>
      </c>
      <c r="Y14" s="7">
        <f>SUM(G14,J14,M14,P14,S14,V14)*15</f>
        <v>270</v>
      </c>
      <c r="Z14" s="45">
        <f>SUM(H14,K14,N14,Q14,T14,W14)</f>
        <v>12</v>
      </c>
    </row>
    <row r="15" spans="1:26" ht="13.5" customHeight="1" x14ac:dyDescent="0.2">
      <c r="A15" s="76" t="s">
        <v>6772</v>
      </c>
      <c r="B15" s="77" t="s">
        <v>6773</v>
      </c>
      <c r="C15" s="78" t="s">
        <v>6774</v>
      </c>
      <c r="D15" s="78" t="s">
        <v>6775</v>
      </c>
      <c r="E15" s="78" t="s">
        <v>6776</v>
      </c>
      <c r="F15" s="79">
        <v>45</v>
      </c>
      <c r="G15" s="73">
        <v>3</v>
      </c>
      <c r="H15" s="74">
        <v>1</v>
      </c>
      <c r="I15" s="75" t="s">
        <v>6777</v>
      </c>
      <c r="J15" s="73">
        <v>3</v>
      </c>
      <c r="K15" s="74">
        <v>1</v>
      </c>
      <c r="L15" s="44" t="s">
        <v>6778</v>
      </c>
      <c r="M15" s="73">
        <v>3</v>
      </c>
      <c r="N15" s="74">
        <v>1</v>
      </c>
      <c r="O15" s="75" t="s">
        <v>6779</v>
      </c>
      <c r="P15" s="73">
        <v>3</v>
      </c>
      <c r="Q15" s="74">
        <v>1</v>
      </c>
      <c r="R15" s="44" t="s">
        <v>6780</v>
      </c>
      <c r="S15" s="73">
        <v>3</v>
      </c>
      <c r="T15" s="74">
        <v>1</v>
      </c>
      <c r="U15" s="75" t="s">
        <v>6781</v>
      </c>
      <c r="V15" s="73">
        <v>3</v>
      </c>
      <c r="W15" s="74">
        <v>1</v>
      </c>
      <c r="X15" s="44" t="s">
        <v>6782</v>
      </c>
      <c r="Y15" s="7">
        <f>SUM(G15,J15,M15,P15,S15,V15)*15</f>
        <v>270</v>
      </c>
      <c r="Z15" s="45">
        <f>SUM(H15,K15,N15,Q15,T15,W15)</f>
        <v>6</v>
      </c>
    </row>
    <row r="16" spans="1:26" ht="13.5" customHeight="1" x14ac:dyDescent="0.2">
      <c r="A16" s="76" t="s">
        <v>6783</v>
      </c>
      <c r="B16" s="77" t="s">
        <v>6784</v>
      </c>
      <c r="C16" s="78" t="s">
        <v>6785</v>
      </c>
      <c r="D16" s="78" t="s">
        <v>6786</v>
      </c>
      <c r="E16" s="78" t="s">
        <v>6787</v>
      </c>
      <c r="F16" s="79">
        <v>60</v>
      </c>
      <c r="G16" s="73">
        <v>3</v>
      </c>
      <c r="H16" s="74">
        <v>1</v>
      </c>
      <c r="I16" s="75" t="s">
        <v>6788</v>
      </c>
      <c r="J16" s="73">
        <v>3</v>
      </c>
      <c r="K16" s="74">
        <v>1</v>
      </c>
      <c r="L16" s="44" t="s">
        <v>6789</v>
      </c>
      <c r="M16" s="73">
        <v>3</v>
      </c>
      <c r="N16" s="74">
        <v>1</v>
      </c>
      <c r="O16" s="75" t="s">
        <v>6790</v>
      </c>
      <c r="P16" s="73">
        <v>3</v>
      </c>
      <c r="Q16" s="74">
        <v>1</v>
      </c>
      <c r="R16" s="44" t="s">
        <v>6791</v>
      </c>
      <c r="S16" s="73"/>
      <c r="T16" s="74"/>
      <c r="U16" s="75"/>
      <c r="V16" s="73"/>
      <c r="W16" s="74"/>
      <c r="X16" s="44"/>
      <c r="Y16" s="7">
        <f>SUM(G16,J16,M16,P16,S16,V16)*15</f>
        <v>180</v>
      </c>
      <c r="Z16" s="45">
        <f>SUM(H16,K16,N16,Q16,T16,W16)</f>
        <v>4</v>
      </c>
    </row>
    <row r="17" spans="1:26" ht="13.5" customHeight="1" x14ac:dyDescent="0.2">
      <c r="A17" s="76" t="s">
        <v>6792</v>
      </c>
      <c r="B17" s="77" t="s">
        <v>6793</v>
      </c>
      <c r="C17" s="78" t="s">
        <v>6794</v>
      </c>
      <c r="D17" s="78" t="s">
        <v>6795</v>
      </c>
      <c r="E17" s="78" t="s">
        <v>6796</v>
      </c>
      <c r="F17" s="79">
        <v>60</v>
      </c>
      <c r="G17" s="73">
        <v>1</v>
      </c>
      <c r="H17" s="74">
        <v>1</v>
      </c>
      <c r="I17" s="75" t="s">
        <v>6797</v>
      </c>
      <c r="J17" s="73">
        <v>1</v>
      </c>
      <c r="K17" s="74">
        <v>1</v>
      </c>
      <c r="L17" s="44" t="s">
        <v>6798</v>
      </c>
      <c r="M17" s="73">
        <v>1</v>
      </c>
      <c r="N17" s="74">
        <v>1</v>
      </c>
      <c r="O17" s="75" t="s">
        <v>6799</v>
      </c>
      <c r="P17" s="73">
        <v>1</v>
      </c>
      <c r="Q17" s="74">
        <v>1</v>
      </c>
      <c r="R17" s="44" t="s">
        <v>6800</v>
      </c>
      <c r="S17" s="73">
        <v>1</v>
      </c>
      <c r="T17" s="74">
        <v>1</v>
      </c>
      <c r="U17" s="75" t="s">
        <v>6801</v>
      </c>
      <c r="V17" s="73">
        <v>1</v>
      </c>
      <c r="W17" s="74">
        <v>1</v>
      </c>
      <c r="X17" s="44" t="s">
        <v>6802</v>
      </c>
      <c r="Y17" s="7">
        <f t="shared" ref="Y17" si="4">SUM(G17,J17,M17,P17,S17,V17)*15</f>
        <v>90</v>
      </c>
      <c r="Z17" s="45">
        <f t="shared" ref="Z17" si="5">SUM(H17,K17,N17,Q17,T17,W17)</f>
        <v>6</v>
      </c>
    </row>
    <row r="18" spans="1:26" ht="13.5" customHeight="1" x14ac:dyDescent="0.2">
      <c r="A18" s="76" t="s">
        <v>6803</v>
      </c>
      <c r="B18" s="77" t="s">
        <v>6804</v>
      </c>
      <c r="C18" s="78" t="s">
        <v>6805</v>
      </c>
      <c r="D18" s="78" t="s">
        <v>6806</v>
      </c>
      <c r="E18" s="78" t="s">
        <v>6807</v>
      </c>
      <c r="F18" s="79">
        <v>60</v>
      </c>
      <c r="G18" s="73">
        <v>0.5</v>
      </c>
      <c r="H18" s="74">
        <v>2</v>
      </c>
      <c r="I18" s="75" t="s">
        <v>6808</v>
      </c>
      <c r="J18" s="73">
        <v>0.5</v>
      </c>
      <c r="K18" s="74">
        <v>2</v>
      </c>
      <c r="L18" s="44" t="s">
        <v>6809</v>
      </c>
      <c r="M18" s="73">
        <v>0.5</v>
      </c>
      <c r="N18" s="74">
        <v>2</v>
      </c>
      <c r="O18" s="75" t="s">
        <v>6810</v>
      </c>
      <c r="P18" s="73">
        <v>0.5</v>
      </c>
      <c r="Q18" s="74">
        <v>2</v>
      </c>
      <c r="R18" s="44" t="s">
        <v>6811</v>
      </c>
      <c r="S18" s="73">
        <v>0.5</v>
      </c>
      <c r="T18" s="74">
        <v>2</v>
      </c>
      <c r="U18" s="75" t="s">
        <v>6812</v>
      </c>
      <c r="V18" s="73">
        <v>0.5</v>
      </c>
      <c r="W18" s="74">
        <v>2</v>
      </c>
      <c r="X18" s="44" t="s">
        <v>6813</v>
      </c>
      <c r="Y18" s="7">
        <f>SUM(G18,J18,M18,P18,S18,V18)*15</f>
        <v>45</v>
      </c>
      <c r="Z18" s="45">
        <f>SUM(H18,K18,N18,Q18,T18,W18)</f>
        <v>12</v>
      </c>
    </row>
    <row r="19" spans="1:26" ht="13.5" customHeight="1" x14ac:dyDescent="0.2">
      <c r="A19" s="76" t="s">
        <v>6814</v>
      </c>
      <c r="B19" s="77" t="s">
        <v>6815</v>
      </c>
      <c r="C19" s="78" t="s">
        <v>6816</v>
      </c>
      <c r="D19" s="78" t="s">
        <v>6817</v>
      </c>
      <c r="E19" s="78" t="s">
        <v>6818</v>
      </c>
      <c r="F19" s="79">
        <v>60</v>
      </c>
      <c r="G19" s="73">
        <v>0.5</v>
      </c>
      <c r="H19" s="74">
        <v>1</v>
      </c>
      <c r="I19" s="75" t="s">
        <v>6819</v>
      </c>
      <c r="J19" s="73">
        <v>0.5</v>
      </c>
      <c r="K19" s="74">
        <v>1</v>
      </c>
      <c r="L19" s="44" t="s">
        <v>6820</v>
      </c>
      <c r="M19" s="73">
        <v>0.5</v>
      </c>
      <c r="N19" s="74">
        <v>1</v>
      </c>
      <c r="O19" s="75" t="s">
        <v>6821</v>
      </c>
      <c r="P19" s="73">
        <v>0.5</v>
      </c>
      <c r="Q19" s="74">
        <v>1</v>
      </c>
      <c r="R19" s="44" t="s">
        <v>6822</v>
      </c>
      <c r="S19" s="73"/>
      <c r="T19" s="74"/>
      <c r="U19" s="75"/>
      <c r="V19" s="73"/>
      <c r="W19" s="74"/>
      <c r="X19" s="44"/>
      <c r="Y19" s="7">
        <f>SUM(G19,J19,M19,P19,S19,V19)*15</f>
        <v>30</v>
      </c>
      <c r="Z19" s="45">
        <f>SUM(H19,K19,N19,Q19,T19,W19)</f>
        <v>4</v>
      </c>
    </row>
    <row r="20" spans="1:26" ht="13.5" customHeight="1" x14ac:dyDescent="0.2">
      <c r="A20" s="76" t="s">
        <v>6823</v>
      </c>
      <c r="B20" s="77" t="s">
        <v>6824</v>
      </c>
      <c r="C20" s="78"/>
      <c r="D20" s="78"/>
      <c r="E20" s="78"/>
      <c r="F20" s="79"/>
      <c r="G20" s="73"/>
      <c r="H20" s="74"/>
      <c r="I20" s="75"/>
      <c r="J20" s="73">
        <v>0</v>
      </c>
      <c r="K20" s="74">
        <v>1</v>
      </c>
      <c r="L20" s="44" t="s">
        <v>6825</v>
      </c>
      <c r="M20" s="73"/>
      <c r="N20" s="74"/>
      <c r="O20" s="75"/>
      <c r="P20" s="73">
        <v>0</v>
      </c>
      <c r="Q20" s="74">
        <v>1</v>
      </c>
      <c r="R20" s="44" t="s">
        <v>6826</v>
      </c>
      <c r="S20" s="73"/>
      <c r="T20" s="74"/>
      <c r="U20" s="75"/>
      <c r="V20" s="73"/>
      <c r="W20" s="74"/>
      <c r="X20" s="44"/>
      <c r="Y20" s="7">
        <f>SUM(G20,J20,M20,P20,S20,V20)*15</f>
        <v>0</v>
      </c>
      <c r="Z20" s="45">
        <f>SUM(H20,K20,N20,Q20,T20,W20)</f>
        <v>2</v>
      </c>
    </row>
    <row r="21" spans="1:26" ht="13.5" customHeight="1" thickBot="1" x14ac:dyDescent="0.25">
      <c r="A21" s="76" t="s">
        <v>6827</v>
      </c>
      <c r="B21" s="77" t="s">
        <v>6828</v>
      </c>
      <c r="C21" s="78" t="s">
        <v>6829</v>
      </c>
      <c r="D21" s="78" t="s">
        <v>6830</v>
      </c>
      <c r="E21" s="78" t="s">
        <v>6831</v>
      </c>
      <c r="F21" s="79">
        <v>45</v>
      </c>
      <c r="G21" s="73">
        <v>1</v>
      </c>
      <c r="H21" s="74">
        <v>1</v>
      </c>
      <c r="I21" s="75" t="s">
        <v>6832</v>
      </c>
      <c r="J21" s="73">
        <v>1</v>
      </c>
      <c r="K21" s="74">
        <v>1</v>
      </c>
      <c r="L21" s="44" t="s">
        <v>6833</v>
      </c>
      <c r="M21" s="73"/>
      <c r="N21" s="74"/>
      <c r="O21" s="75"/>
      <c r="P21" s="73"/>
      <c r="Q21" s="74"/>
      <c r="R21" s="44"/>
      <c r="S21" s="73"/>
      <c r="T21" s="74"/>
      <c r="U21" s="75"/>
      <c r="V21" s="73"/>
      <c r="W21" s="74"/>
      <c r="X21" s="44"/>
      <c r="Y21" s="7">
        <f>SUM(G21,J21,M21,P21,S21,V21)*15</f>
        <v>30</v>
      </c>
      <c r="Z21" s="45">
        <f>SUM(H21,K21,N21,Q21,T21,W21)</f>
        <v>2</v>
      </c>
    </row>
    <row r="22" spans="1:26" ht="13.5" customHeight="1" x14ac:dyDescent="0.2">
      <c r="A22" s="64" t="s">
        <v>6834</v>
      </c>
      <c r="B22" s="65" t="s">
        <v>6835</v>
      </c>
      <c r="C22" s="66" t="s">
        <v>6836</v>
      </c>
      <c r="D22" s="66" t="s">
        <v>6837</v>
      </c>
      <c r="E22" s="66" t="s">
        <v>6838</v>
      </c>
      <c r="F22" s="67">
        <v>45</v>
      </c>
      <c r="G22" s="68">
        <v>2</v>
      </c>
      <c r="H22" s="69">
        <v>2</v>
      </c>
      <c r="I22" s="27" t="s">
        <v>6839</v>
      </c>
      <c r="J22" s="68">
        <v>2</v>
      </c>
      <c r="K22" s="69">
        <v>2</v>
      </c>
      <c r="L22" s="27" t="s">
        <v>6840</v>
      </c>
      <c r="M22" s="68">
        <v>1</v>
      </c>
      <c r="N22" s="69">
        <v>1</v>
      </c>
      <c r="O22" s="27" t="s">
        <v>6841</v>
      </c>
      <c r="P22" s="68">
        <v>1</v>
      </c>
      <c r="Q22" s="69">
        <v>1</v>
      </c>
      <c r="R22" s="27" t="s">
        <v>6842</v>
      </c>
      <c r="S22" s="68">
        <v>1</v>
      </c>
      <c r="T22" s="69">
        <v>1</v>
      </c>
      <c r="U22" s="27" t="s">
        <v>6843</v>
      </c>
      <c r="V22" s="68">
        <v>1</v>
      </c>
      <c r="W22" s="69">
        <v>1</v>
      </c>
      <c r="X22" s="27" t="s">
        <v>6844</v>
      </c>
      <c r="Y22" s="81">
        <f t="shared" si="0"/>
        <v>120</v>
      </c>
      <c r="Z22" s="18">
        <f t="shared" si="1"/>
        <v>8</v>
      </c>
    </row>
    <row r="23" spans="1:26" ht="13.5" customHeight="1" x14ac:dyDescent="0.2">
      <c r="A23" s="48" t="s">
        <v>6845</v>
      </c>
      <c r="B23" s="49" t="s">
        <v>6846</v>
      </c>
      <c r="C23" s="50" t="s">
        <v>6847</v>
      </c>
      <c r="D23" s="50" t="s">
        <v>6848</v>
      </c>
      <c r="E23" s="50" t="s">
        <v>6849</v>
      </c>
      <c r="F23" s="51">
        <v>45</v>
      </c>
      <c r="G23" s="52">
        <v>2</v>
      </c>
      <c r="H23" s="46">
        <v>2</v>
      </c>
      <c r="I23" s="28" t="s">
        <v>6850</v>
      </c>
      <c r="J23" s="52">
        <v>2</v>
      </c>
      <c r="K23" s="46">
        <v>2</v>
      </c>
      <c r="L23" s="28" t="s">
        <v>6851</v>
      </c>
      <c r="M23" s="52">
        <v>1</v>
      </c>
      <c r="N23" s="46">
        <v>1</v>
      </c>
      <c r="O23" s="28" t="s">
        <v>6852</v>
      </c>
      <c r="P23" s="52">
        <v>1</v>
      </c>
      <c r="Q23" s="46">
        <v>1</v>
      </c>
      <c r="R23" s="28" t="s">
        <v>6853</v>
      </c>
      <c r="S23" s="52">
        <v>1</v>
      </c>
      <c r="T23" s="46">
        <v>1</v>
      </c>
      <c r="U23" s="28" t="s">
        <v>6854</v>
      </c>
      <c r="V23" s="52">
        <v>1</v>
      </c>
      <c r="W23" s="46">
        <v>1</v>
      </c>
      <c r="X23" s="28" t="s">
        <v>6855</v>
      </c>
      <c r="Y23" s="5">
        <f t="shared" si="0"/>
        <v>120</v>
      </c>
      <c r="Z23" s="19">
        <f t="shared" si="1"/>
        <v>8</v>
      </c>
    </row>
    <row r="24" spans="1:26" ht="13.5" customHeight="1" x14ac:dyDescent="0.2">
      <c r="A24" s="48" t="s">
        <v>6856</v>
      </c>
      <c r="B24" s="49" t="s">
        <v>6857</v>
      </c>
      <c r="C24" s="50"/>
      <c r="D24" s="50" t="s">
        <v>6858</v>
      </c>
      <c r="E24" s="50" t="s">
        <v>6859</v>
      </c>
      <c r="F24" s="51">
        <v>45</v>
      </c>
      <c r="G24" s="52">
        <v>2</v>
      </c>
      <c r="H24" s="46">
        <v>2</v>
      </c>
      <c r="I24" s="28" t="s">
        <v>6860</v>
      </c>
      <c r="J24" s="52">
        <v>2</v>
      </c>
      <c r="K24" s="46">
        <v>2</v>
      </c>
      <c r="L24" s="28" t="s">
        <v>6861</v>
      </c>
      <c r="M24" s="52">
        <v>2</v>
      </c>
      <c r="N24" s="46">
        <v>2</v>
      </c>
      <c r="O24" s="28" t="s">
        <v>6862</v>
      </c>
      <c r="P24" s="52">
        <v>2</v>
      </c>
      <c r="Q24" s="46">
        <v>2</v>
      </c>
      <c r="R24" s="28" t="s">
        <v>6863</v>
      </c>
      <c r="S24" s="52">
        <v>2</v>
      </c>
      <c r="T24" s="46">
        <v>2</v>
      </c>
      <c r="U24" s="28" t="s">
        <v>6864</v>
      </c>
      <c r="V24" s="52">
        <v>2</v>
      </c>
      <c r="W24" s="46">
        <v>2</v>
      </c>
      <c r="X24" s="28" t="s">
        <v>6865</v>
      </c>
      <c r="Y24" s="5">
        <f t="shared" si="0"/>
        <v>180</v>
      </c>
      <c r="Z24" s="19">
        <f t="shared" si="1"/>
        <v>12</v>
      </c>
    </row>
    <row r="25" spans="1:26" ht="13.5" customHeight="1" x14ac:dyDescent="0.2">
      <c r="A25" s="48" t="s">
        <v>6866</v>
      </c>
      <c r="B25" s="49" t="s">
        <v>6867</v>
      </c>
      <c r="C25" s="50" t="s">
        <v>6868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6869</v>
      </c>
      <c r="Y25" s="5">
        <f t="shared" si="0"/>
        <v>0</v>
      </c>
      <c r="Z25" s="19">
        <f t="shared" si="1"/>
        <v>1</v>
      </c>
    </row>
    <row r="26" spans="1:26" ht="13.5" customHeight="1" x14ac:dyDescent="0.2">
      <c r="A26" s="48" t="s">
        <v>6870</v>
      </c>
      <c r="B26" s="49" t="s">
        <v>6871</v>
      </c>
      <c r="C26" s="50"/>
      <c r="D26" s="50" t="s">
        <v>6872</v>
      </c>
      <c r="E26" s="50" t="s">
        <v>6873</v>
      </c>
      <c r="F26" s="51">
        <v>45</v>
      </c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1</v>
      </c>
      <c r="W26" s="46">
        <v>2</v>
      </c>
      <c r="X26" s="28" t="s">
        <v>6874</v>
      </c>
      <c r="Y26" s="5">
        <f t="shared" si="0"/>
        <v>15</v>
      </c>
      <c r="Z26" s="19">
        <f t="shared" si="1"/>
        <v>2</v>
      </c>
    </row>
    <row r="27" spans="1:26" ht="13.5" customHeight="1" x14ac:dyDescent="0.2">
      <c r="A27" s="48" t="s">
        <v>6875</v>
      </c>
      <c r="B27" s="49" t="s">
        <v>6876</v>
      </c>
      <c r="C27" s="50" t="s">
        <v>6877</v>
      </c>
      <c r="D27" s="50" t="s">
        <v>6878</v>
      </c>
      <c r="E27" s="50" t="s">
        <v>6879</v>
      </c>
      <c r="F27" s="51">
        <v>45</v>
      </c>
      <c r="G27" s="52">
        <v>1</v>
      </c>
      <c r="H27" s="46">
        <v>2</v>
      </c>
      <c r="I27" s="28" t="s">
        <v>6880</v>
      </c>
      <c r="J27" s="52">
        <v>1</v>
      </c>
      <c r="K27" s="46">
        <v>2</v>
      </c>
      <c r="L27" s="28" t="s">
        <v>6881</v>
      </c>
      <c r="M27" s="52"/>
      <c r="N27" s="46"/>
      <c r="O27" s="28"/>
      <c r="P27" s="52"/>
      <c r="Q27" s="46"/>
      <c r="R27" s="28"/>
      <c r="S27" s="52"/>
      <c r="T27" s="46"/>
      <c r="U27" s="28"/>
      <c r="V27" s="52"/>
      <c r="W27" s="46"/>
      <c r="X27" s="28"/>
      <c r="Y27" s="5">
        <f t="shared" si="0"/>
        <v>30</v>
      </c>
      <c r="Z27" s="19">
        <f t="shared" si="1"/>
        <v>4</v>
      </c>
    </row>
    <row r="28" spans="1:26" ht="13.5" customHeight="1" x14ac:dyDescent="0.2">
      <c r="A28" s="48" t="s">
        <v>6882</v>
      </c>
      <c r="B28" s="49" t="s">
        <v>6883</v>
      </c>
      <c r="C28" s="50"/>
      <c r="D28" s="50" t="s">
        <v>6884</v>
      </c>
      <c r="E28" s="50" t="s">
        <v>6885</v>
      </c>
      <c r="F28" s="51">
        <v>45</v>
      </c>
      <c r="G28" s="52">
        <v>1</v>
      </c>
      <c r="H28" s="46">
        <v>1</v>
      </c>
      <c r="I28" s="28" t="s">
        <v>6886</v>
      </c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0"/>
        <v>15</v>
      </c>
      <c r="Z28" s="19">
        <f t="shared" si="1"/>
        <v>1</v>
      </c>
    </row>
    <row r="29" spans="1:26" ht="13.5" customHeight="1" x14ac:dyDescent="0.2">
      <c r="A29" s="48" t="s">
        <v>6887</v>
      </c>
      <c r="B29" s="49" t="s">
        <v>6888</v>
      </c>
      <c r="C29" s="50" t="s">
        <v>6889</v>
      </c>
      <c r="D29" s="50" t="s">
        <v>6890</v>
      </c>
      <c r="E29" s="50" t="s">
        <v>6891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>
        <v>1</v>
      </c>
      <c r="T29" s="46">
        <v>1</v>
      </c>
      <c r="U29" s="28" t="s">
        <v>6892</v>
      </c>
      <c r="V29" s="52">
        <v>1</v>
      </c>
      <c r="W29" s="46">
        <v>1</v>
      </c>
      <c r="X29" s="28" t="s">
        <v>6893</v>
      </c>
      <c r="Y29" s="5">
        <f t="shared" si="0"/>
        <v>30</v>
      </c>
      <c r="Z29" s="19">
        <f t="shared" si="1"/>
        <v>2</v>
      </c>
    </row>
    <row r="30" spans="1:26" ht="13.5" customHeight="1" thickBot="1" x14ac:dyDescent="0.25">
      <c r="A30" s="48" t="s">
        <v>6894</v>
      </c>
      <c r="B30" s="49" t="s">
        <v>6895</v>
      </c>
      <c r="C30" s="50"/>
      <c r="D30" s="50" t="s">
        <v>6896</v>
      </c>
      <c r="E30" s="50" t="s">
        <v>6897</v>
      </c>
      <c r="F30" s="51">
        <v>45</v>
      </c>
      <c r="G30" s="52"/>
      <c r="H30" s="46"/>
      <c r="I30" s="28"/>
      <c r="J30" s="52"/>
      <c r="K30" s="46"/>
      <c r="L30" s="28"/>
      <c r="M30" s="52">
        <v>1</v>
      </c>
      <c r="N30" s="46">
        <v>1</v>
      </c>
      <c r="O30" s="28" t="s">
        <v>6898</v>
      </c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0"/>
        <v>15</v>
      </c>
      <c r="Z30" s="19">
        <f t="shared" si="1"/>
        <v>1</v>
      </c>
    </row>
    <row r="31" spans="1:26" ht="13.5" customHeight="1" thickTop="1" thickBot="1" x14ac:dyDescent="0.25">
      <c r="A31" s="171" t="s">
        <v>6899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1"/>
    </row>
    <row r="32" spans="1:26" ht="13.5" customHeight="1" thickBot="1" x14ac:dyDescent="0.25">
      <c r="A32" s="97" t="s">
        <v>6900</v>
      </c>
      <c r="B32" s="128" t="s">
        <v>6901</v>
      </c>
      <c r="C32" s="99"/>
      <c r="D32" s="99"/>
      <c r="E32" s="99"/>
      <c r="F32" s="100"/>
      <c r="G32" s="101"/>
      <c r="H32" s="102">
        <v>2</v>
      </c>
      <c r="I32" s="103"/>
      <c r="J32" s="101"/>
      <c r="K32" s="102">
        <v>2</v>
      </c>
      <c r="L32" s="104"/>
      <c r="M32" s="101"/>
      <c r="N32" s="102">
        <v>2</v>
      </c>
      <c r="O32" s="103"/>
      <c r="P32" s="101"/>
      <c r="Q32" s="102">
        <v>2</v>
      </c>
      <c r="R32" s="104"/>
      <c r="S32" s="101"/>
      <c r="T32" s="102">
        <v>4</v>
      </c>
      <c r="U32" s="103"/>
      <c r="V32" s="101"/>
      <c r="W32" s="102">
        <v>2</v>
      </c>
      <c r="X32" s="104"/>
      <c r="Y32" s="105">
        <f>SUM(G32,J32,M32,P32,S32,V32)*15</f>
        <v>0</v>
      </c>
      <c r="Z32" s="106">
        <f>SUM(H32,K32,N32,Q32,T32,W32)</f>
        <v>14</v>
      </c>
    </row>
    <row r="33" spans="1:26" ht="13.5" customHeight="1" thickTop="1" thickBot="1" x14ac:dyDescent="0.25">
      <c r="A33" s="93" t="s">
        <v>6902</v>
      </c>
      <c r="B33" s="94" t="s">
        <v>6903</v>
      </c>
      <c r="C33" s="95"/>
      <c r="D33" s="95"/>
      <c r="E33" s="95" t="s">
        <v>6904</v>
      </c>
      <c r="F33" s="96"/>
      <c r="G33" s="29"/>
      <c r="H33" s="30"/>
      <c r="I33" s="31"/>
      <c r="J33" s="29"/>
      <c r="K33" s="30"/>
      <c r="L33" s="31"/>
      <c r="M33" s="29"/>
      <c r="N33" s="30"/>
      <c r="O33" s="31"/>
      <c r="P33" s="29"/>
      <c r="Q33" s="30"/>
      <c r="R33" s="31"/>
      <c r="S33" s="29">
        <v>0</v>
      </c>
      <c r="T33" s="30">
        <v>3</v>
      </c>
      <c r="U33" s="31" t="s">
        <v>6905</v>
      </c>
      <c r="V33" s="29">
        <v>0</v>
      </c>
      <c r="W33" s="30">
        <v>3</v>
      </c>
      <c r="X33" s="31" t="s">
        <v>6906</v>
      </c>
      <c r="Y33" s="32">
        <f>SUM(G33,J33,M33,P33,S33,V33)*15</f>
        <v>0</v>
      </c>
      <c r="Z33" s="33">
        <f>SUM(H33,K33,N33,Q33,T33,W33)</f>
        <v>6</v>
      </c>
    </row>
    <row r="34" spans="1:26" ht="13.5" customHeight="1" thickTop="1" thickBot="1" x14ac:dyDescent="0.25">
      <c r="A34" s="174" t="s">
        <v>6907</v>
      </c>
      <c r="B34" s="175"/>
      <c r="C34" s="175"/>
      <c r="D34" s="175"/>
      <c r="E34" s="175"/>
      <c r="F34" s="176"/>
      <c r="G34" s="20">
        <f>SUM(G8:G33)</f>
        <v>25.5</v>
      </c>
      <c r="H34" s="21">
        <f t="shared" ref="H34:Z34" si="6">SUM(H8:H33)</f>
        <v>30</v>
      </c>
      <c r="I34" s="22"/>
      <c r="J34" s="20">
        <f t="shared" si="6"/>
        <v>24.5</v>
      </c>
      <c r="K34" s="21">
        <f t="shared" si="6"/>
        <v>30</v>
      </c>
      <c r="L34" s="22"/>
      <c r="M34" s="20">
        <f t="shared" si="6"/>
        <v>25.5</v>
      </c>
      <c r="N34" s="21">
        <f t="shared" si="6"/>
        <v>29</v>
      </c>
      <c r="O34" s="22"/>
      <c r="P34" s="20">
        <f t="shared" si="6"/>
        <v>24.5</v>
      </c>
      <c r="Q34" s="21">
        <f t="shared" si="6"/>
        <v>29</v>
      </c>
      <c r="R34" s="22"/>
      <c r="S34" s="20">
        <f t="shared" si="6"/>
        <v>21.5</v>
      </c>
      <c r="T34" s="21">
        <f t="shared" si="6"/>
        <v>31</v>
      </c>
      <c r="U34" s="22"/>
      <c r="V34" s="20">
        <f t="shared" si="6"/>
        <v>22.5</v>
      </c>
      <c r="W34" s="21">
        <f t="shared" si="6"/>
        <v>31</v>
      </c>
      <c r="X34" s="22"/>
      <c r="Y34" s="23">
        <f t="shared" si="6"/>
        <v>2160</v>
      </c>
      <c r="Z34" s="24">
        <f t="shared" si="6"/>
        <v>180</v>
      </c>
    </row>
    <row r="35" spans="1:26" ht="13.5" customHeight="1" thickTop="1" x14ac:dyDescent="0.2"/>
    <row r="36" spans="1:26" ht="12" customHeight="1" x14ac:dyDescent="0.2">
      <c r="A36" s="1" t="s">
        <v>214</v>
      </c>
      <c r="U36" s="91"/>
    </row>
    <row r="37" spans="1:26" ht="12" customHeight="1" x14ac:dyDescent="0.2">
      <c r="A37" s="129" t="s">
        <v>9852</v>
      </c>
      <c r="U37" s="91"/>
    </row>
    <row r="38" spans="1:26" ht="12" customHeight="1" x14ac:dyDescent="0.2">
      <c r="U38" s="15"/>
    </row>
    <row r="39" spans="1:26" ht="12" customHeight="1" x14ac:dyDescent="0.2">
      <c r="A39" s="92" t="s">
        <v>215</v>
      </c>
      <c r="U39" s="15"/>
    </row>
    <row r="40" spans="1:26" ht="12" customHeight="1" x14ac:dyDescent="0.2">
      <c r="A40" s="80" t="s">
        <v>216</v>
      </c>
      <c r="E40" s="1" t="s">
        <v>217</v>
      </c>
      <c r="F40" s="80"/>
      <c r="J40" s="1" t="s">
        <v>218</v>
      </c>
      <c r="K40" s="80"/>
      <c r="N40" s="80"/>
      <c r="O40" s="80"/>
      <c r="P40" s="80" t="s">
        <v>219</v>
      </c>
      <c r="Q40" s="80"/>
      <c r="S40" s="80"/>
      <c r="T40" s="91"/>
      <c r="U40" s="15"/>
    </row>
    <row r="41" spans="1:26" ht="12" customHeight="1" x14ac:dyDescent="0.2">
      <c r="A41" s="80" t="s">
        <v>220</v>
      </c>
      <c r="E41" s="1" t="s">
        <v>221</v>
      </c>
      <c r="F41" s="80"/>
      <c r="J41" s="1" t="s">
        <v>222</v>
      </c>
      <c r="K41" s="80"/>
      <c r="N41" s="80"/>
      <c r="O41" s="80"/>
      <c r="P41" s="80" t="s">
        <v>223</v>
      </c>
      <c r="Q41" s="80"/>
      <c r="S41" s="80"/>
      <c r="T41" s="91"/>
      <c r="U41" s="15"/>
    </row>
    <row r="42" spans="1:26" ht="12" customHeight="1" x14ac:dyDescent="0.2">
      <c r="A42" s="1" t="s">
        <v>224</v>
      </c>
      <c r="E42" s="1" t="s">
        <v>225</v>
      </c>
      <c r="J42" s="1" t="s">
        <v>226</v>
      </c>
      <c r="P42" s="1" t="s">
        <v>227</v>
      </c>
      <c r="T42" s="15"/>
      <c r="U42" s="15"/>
    </row>
    <row r="43" spans="1:26" ht="12" customHeight="1" x14ac:dyDescent="0.2">
      <c r="A43" s="1" t="s">
        <v>228</v>
      </c>
      <c r="J43" s="1" t="s">
        <v>229</v>
      </c>
      <c r="P43" s="142" t="s">
        <v>9855</v>
      </c>
      <c r="T43" s="15"/>
      <c r="U43" s="15"/>
    </row>
    <row r="44" spans="1:26" ht="12" customHeight="1" x14ac:dyDescent="0.2">
      <c r="A44" s="1" t="s">
        <v>230</v>
      </c>
      <c r="J44" s="1" t="s">
        <v>231</v>
      </c>
      <c r="T44" s="15"/>
      <c r="U44" s="15"/>
    </row>
    <row r="45" spans="1:26" ht="12" customHeight="1" x14ac:dyDescent="0.2">
      <c r="A45" s="130" t="s">
        <v>9853</v>
      </c>
      <c r="R45" s="15"/>
      <c r="T45" s="15"/>
      <c r="U45" s="15"/>
    </row>
    <row r="46" spans="1:26" ht="12" customHeight="1" x14ac:dyDescent="0.2">
      <c r="T46" s="15"/>
      <c r="U46" s="15"/>
    </row>
    <row r="47" spans="1:26" ht="12" customHeight="1" x14ac:dyDescent="0.2">
      <c r="A47" s="92" t="s">
        <v>232</v>
      </c>
      <c r="S47" s="15"/>
      <c r="T47" s="15"/>
    </row>
    <row r="48" spans="1:26" ht="12" customHeight="1" x14ac:dyDescent="0.2">
      <c r="A48" s="1" t="s">
        <v>233</v>
      </c>
    </row>
    <row r="49" spans="1:4" s="1" customFormat="1" ht="12" customHeight="1" x14ac:dyDescent="0.2">
      <c r="A49" s="8" t="s">
        <v>234</v>
      </c>
    </row>
    <row r="50" spans="1:4" s="1" customFormat="1" ht="12" customHeight="1" x14ac:dyDescent="0.2">
      <c r="A50" s="1" t="s">
        <v>235</v>
      </c>
    </row>
    <row r="51" spans="1:4" s="1" customFormat="1" ht="12" customHeight="1" x14ac:dyDescent="0.2">
      <c r="A51" s="1" t="s">
        <v>236</v>
      </c>
    </row>
    <row r="52" spans="1:4" s="1" customFormat="1" ht="12" customHeight="1" x14ac:dyDescent="0.2">
      <c r="A52" s="1" t="s">
        <v>237</v>
      </c>
    </row>
    <row r="53" spans="1:4" x14ac:dyDescent="0.2">
      <c r="D53" s="80"/>
    </row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6908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6909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6910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6911</v>
      </c>
      <c r="B4" s="192"/>
      <c r="C4" s="192"/>
      <c r="D4" s="192"/>
      <c r="E4" s="192"/>
      <c r="F4" s="193"/>
      <c r="G4" s="177" t="s">
        <v>6912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6913</v>
      </c>
      <c r="B5" s="198" t="s">
        <v>6914</v>
      </c>
      <c r="C5" s="189" t="s">
        <v>6915</v>
      </c>
      <c r="D5" s="189" t="s">
        <v>6916</v>
      </c>
      <c r="E5" s="184" t="s">
        <v>6917</v>
      </c>
      <c r="F5" s="185" t="s">
        <v>6918</v>
      </c>
      <c r="G5" s="177" t="s">
        <v>6919</v>
      </c>
      <c r="H5" s="178"/>
      <c r="I5" s="179"/>
      <c r="J5" s="177" t="s">
        <v>6920</v>
      </c>
      <c r="K5" s="178"/>
      <c r="L5" s="179"/>
      <c r="M5" s="177" t="s">
        <v>6921</v>
      </c>
      <c r="N5" s="178"/>
      <c r="O5" s="179"/>
      <c r="P5" s="177" t="s">
        <v>6922</v>
      </c>
      <c r="Q5" s="178"/>
      <c r="R5" s="179"/>
      <c r="S5" s="177" t="s">
        <v>6923</v>
      </c>
      <c r="T5" s="178"/>
      <c r="U5" s="179"/>
      <c r="V5" s="177" t="s">
        <v>6924</v>
      </c>
      <c r="W5" s="178"/>
      <c r="X5" s="179"/>
      <c r="Y5" s="180" t="s">
        <v>6925</v>
      </c>
      <c r="Z5" s="182" t="s">
        <v>6926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6927</v>
      </c>
      <c r="H6" s="16" t="s">
        <v>6928</v>
      </c>
      <c r="I6" s="115" t="s">
        <v>6929</v>
      </c>
      <c r="J6" s="2" t="s">
        <v>6930</v>
      </c>
      <c r="K6" s="16" t="s">
        <v>6931</v>
      </c>
      <c r="L6" s="115" t="s">
        <v>6932</v>
      </c>
      <c r="M6" s="2" t="s">
        <v>6933</v>
      </c>
      <c r="N6" s="16" t="s">
        <v>6934</v>
      </c>
      <c r="O6" s="115" t="s">
        <v>6935</v>
      </c>
      <c r="P6" s="2" t="s">
        <v>6936</v>
      </c>
      <c r="Q6" s="16" t="s">
        <v>6937</v>
      </c>
      <c r="R6" s="115" t="s">
        <v>6938</v>
      </c>
      <c r="S6" s="2" t="s">
        <v>6939</v>
      </c>
      <c r="T6" s="16" t="s">
        <v>6940</v>
      </c>
      <c r="U6" s="115" t="s">
        <v>6941</v>
      </c>
      <c r="V6" s="2" t="s">
        <v>6942</v>
      </c>
      <c r="W6" s="16" t="s">
        <v>6943</v>
      </c>
      <c r="X6" s="17" t="s">
        <v>6944</v>
      </c>
      <c r="Y6" s="181"/>
      <c r="Z6" s="183"/>
    </row>
    <row r="7" spans="1:26" ht="13.5" customHeight="1" thickTop="1" thickBot="1" x14ac:dyDescent="0.25">
      <c r="A7" s="168" t="s">
        <v>6945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3" t="s">
        <v>6946</v>
      </c>
      <c r="B8" s="49" t="s">
        <v>6947</v>
      </c>
      <c r="C8" s="50" t="s">
        <v>6948</v>
      </c>
      <c r="D8" s="50" t="s">
        <v>6949</v>
      </c>
      <c r="E8" s="50" t="s">
        <v>6950</v>
      </c>
      <c r="F8" s="51">
        <v>60</v>
      </c>
      <c r="G8" s="52">
        <v>6</v>
      </c>
      <c r="H8" s="46">
        <v>8</v>
      </c>
      <c r="I8" s="47" t="s">
        <v>6951</v>
      </c>
      <c r="J8" s="52">
        <v>6</v>
      </c>
      <c r="K8" s="46">
        <v>8</v>
      </c>
      <c r="L8" s="28" t="s">
        <v>6952</v>
      </c>
      <c r="M8" s="52">
        <v>6</v>
      </c>
      <c r="N8" s="46">
        <v>8</v>
      </c>
      <c r="O8" s="47" t="s">
        <v>6953</v>
      </c>
      <c r="P8" s="52">
        <v>6</v>
      </c>
      <c r="Q8" s="46">
        <v>8</v>
      </c>
      <c r="R8" s="28" t="s">
        <v>6954</v>
      </c>
      <c r="S8" s="52">
        <v>6</v>
      </c>
      <c r="T8" s="46">
        <v>8</v>
      </c>
      <c r="U8" s="47" t="s">
        <v>6955</v>
      </c>
      <c r="V8" s="52">
        <v>6</v>
      </c>
      <c r="W8" s="46">
        <v>8</v>
      </c>
      <c r="X8" s="28" t="s">
        <v>6956</v>
      </c>
      <c r="Y8" s="6">
        <f t="shared" ref="Y8:Y28" si="0">SUM(G8,J8,M8,P8,S8,V8)*15</f>
        <v>540</v>
      </c>
      <c r="Z8" s="19">
        <f t="shared" ref="Z8:Z28" si="1">SUM(H8,K8,N8,Q8,T8,W8)</f>
        <v>48</v>
      </c>
    </row>
    <row r="9" spans="1:26" ht="13.5" customHeight="1" x14ac:dyDescent="0.2">
      <c r="A9" s="48" t="s">
        <v>6957</v>
      </c>
      <c r="B9" s="49" t="s">
        <v>6958</v>
      </c>
      <c r="C9" s="50" t="s">
        <v>6959</v>
      </c>
      <c r="D9" s="50" t="s">
        <v>6960</v>
      </c>
      <c r="E9" s="50" t="s">
        <v>6961</v>
      </c>
      <c r="F9" s="51">
        <v>60</v>
      </c>
      <c r="G9" s="52">
        <v>2</v>
      </c>
      <c r="H9" s="46">
        <v>1</v>
      </c>
      <c r="I9" s="47" t="s">
        <v>6962</v>
      </c>
      <c r="J9" s="52">
        <v>2</v>
      </c>
      <c r="K9" s="46">
        <v>1</v>
      </c>
      <c r="L9" s="28" t="s">
        <v>6963</v>
      </c>
      <c r="M9" s="52"/>
      <c r="N9" s="46"/>
      <c r="O9" s="47"/>
      <c r="P9" s="52"/>
      <c r="Q9" s="46"/>
      <c r="R9" s="28"/>
      <c r="S9" s="52"/>
      <c r="T9" s="46"/>
      <c r="U9" s="47"/>
      <c r="V9" s="52"/>
      <c r="W9" s="46"/>
      <c r="X9" s="28"/>
      <c r="Y9" s="6">
        <f>SUM(G9,J9,M9,P9,S9,V9)*15</f>
        <v>60</v>
      </c>
      <c r="Z9" s="19">
        <f>SUM(H9,K9,N9,Q9,T9,W9)</f>
        <v>2</v>
      </c>
    </row>
    <row r="10" spans="1:26" ht="13.5" customHeight="1" x14ac:dyDescent="0.2">
      <c r="A10" s="76" t="s">
        <v>6964</v>
      </c>
      <c r="B10" s="77" t="s">
        <v>6965</v>
      </c>
      <c r="C10" s="78" t="s">
        <v>6966</v>
      </c>
      <c r="D10" s="78" t="s">
        <v>6967</v>
      </c>
      <c r="E10" s="78" t="s">
        <v>6968</v>
      </c>
      <c r="F10" s="79">
        <v>45</v>
      </c>
      <c r="G10" s="73"/>
      <c r="H10" s="74"/>
      <c r="I10" s="75"/>
      <c r="J10" s="73"/>
      <c r="K10" s="74"/>
      <c r="L10" s="44"/>
      <c r="M10" s="73">
        <v>2</v>
      </c>
      <c r="N10" s="74">
        <v>2</v>
      </c>
      <c r="O10" s="75" t="s">
        <v>6969</v>
      </c>
      <c r="P10" s="73">
        <v>2</v>
      </c>
      <c r="Q10" s="74">
        <v>2</v>
      </c>
      <c r="R10" s="44" t="s">
        <v>6970</v>
      </c>
      <c r="S10" s="73">
        <v>2</v>
      </c>
      <c r="T10" s="74">
        <v>2</v>
      </c>
      <c r="U10" s="75" t="s">
        <v>6971</v>
      </c>
      <c r="V10" s="73">
        <v>2</v>
      </c>
      <c r="W10" s="74">
        <v>2</v>
      </c>
      <c r="X10" s="44" t="s">
        <v>6972</v>
      </c>
      <c r="Y10" s="7">
        <f>SUM(G10,J10,M10,P10,S10,V10)*15</f>
        <v>120</v>
      </c>
      <c r="Z10" s="45">
        <f>SUM(H10,K10,N10,Q10,T10,W10)</f>
        <v>8</v>
      </c>
    </row>
    <row r="11" spans="1:26" ht="13.5" customHeight="1" x14ac:dyDescent="0.2">
      <c r="A11" s="76" t="s">
        <v>6973</v>
      </c>
      <c r="B11" s="77" t="s">
        <v>6974</v>
      </c>
      <c r="C11" s="78" t="s">
        <v>6975</v>
      </c>
      <c r="D11" s="78" t="s">
        <v>6976</v>
      </c>
      <c r="E11" s="78" t="s">
        <v>6977</v>
      </c>
      <c r="F11" s="79">
        <v>60</v>
      </c>
      <c r="G11" s="73">
        <v>0.5</v>
      </c>
      <c r="H11" s="74">
        <v>1</v>
      </c>
      <c r="I11" s="75" t="s">
        <v>6978</v>
      </c>
      <c r="J11" s="73">
        <v>0.5</v>
      </c>
      <c r="K11" s="74">
        <v>1</v>
      </c>
      <c r="L11" s="44" t="s">
        <v>6979</v>
      </c>
      <c r="M11" s="73">
        <v>0.5</v>
      </c>
      <c r="N11" s="74">
        <v>1</v>
      </c>
      <c r="O11" s="75" t="s">
        <v>6980</v>
      </c>
      <c r="P11" s="73">
        <v>0.5</v>
      </c>
      <c r="Q11" s="74">
        <v>1</v>
      </c>
      <c r="R11" s="44" t="s">
        <v>6981</v>
      </c>
      <c r="S11" s="73"/>
      <c r="T11" s="74"/>
      <c r="U11" s="75"/>
      <c r="V11" s="73"/>
      <c r="W11" s="74"/>
      <c r="X11" s="44"/>
      <c r="Y11" s="7">
        <f t="shared" ref="Y11:Y12" si="2">SUM(G11,J11,M11,P11,S11,V11)*15</f>
        <v>30</v>
      </c>
      <c r="Z11" s="45">
        <f t="shared" ref="Z11:Z12" si="3">SUM(H11,K11,N11,Q11,T11,W11)</f>
        <v>4</v>
      </c>
    </row>
    <row r="12" spans="1:26" ht="13.5" customHeight="1" x14ac:dyDescent="0.2">
      <c r="A12" s="76" t="s">
        <v>6982</v>
      </c>
      <c r="B12" s="77" t="s">
        <v>6983</v>
      </c>
      <c r="C12" s="78" t="s">
        <v>6984</v>
      </c>
      <c r="D12" s="78" t="s">
        <v>6985</v>
      </c>
      <c r="E12" s="78" t="s">
        <v>6986</v>
      </c>
      <c r="F12" s="79">
        <v>45</v>
      </c>
      <c r="G12" s="73"/>
      <c r="H12" s="74"/>
      <c r="I12" s="75"/>
      <c r="J12" s="73"/>
      <c r="K12" s="74"/>
      <c r="L12" s="44"/>
      <c r="M12" s="73">
        <v>2</v>
      </c>
      <c r="N12" s="74">
        <v>2</v>
      </c>
      <c r="O12" s="75" t="s">
        <v>6987</v>
      </c>
      <c r="P12" s="73">
        <v>2</v>
      </c>
      <c r="Q12" s="74">
        <v>2</v>
      </c>
      <c r="R12" s="44" t="s">
        <v>6988</v>
      </c>
      <c r="S12" s="73">
        <v>2</v>
      </c>
      <c r="T12" s="74">
        <v>2</v>
      </c>
      <c r="U12" s="75" t="s">
        <v>6989</v>
      </c>
      <c r="V12" s="73">
        <v>2</v>
      </c>
      <c r="W12" s="74">
        <v>2</v>
      </c>
      <c r="X12" s="44" t="s">
        <v>6990</v>
      </c>
      <c r="Y12" s="7">
        <f t="shared" si="2"/>
        <v>120</v>
      </c>
      <c r="Z12" s="45">
        <f t="shared" si="3"/>
        <v>8</v>
      </c>
    </row>
    <row r="13" spans="1:26" ht="13.5" customHeight="1" x14ac:dyDescent="0.2">
      <c r="A13" s="76" t="s">
        <v>6991</v>
      </c>
      <c r="B13" s="77" t="s">
        <v>6992</v>
      </c>
      <c r="C13" s="78" t="s">
        <v>6993</v>
      </c>
      <c r="D13" s="78"/>
      <c r="E13" s="78"/>
      <c r="F13" s="79"/>
      <c r="G13" s="73">
        <v>0</v>
      </c>
      <c r="H13" s="74">
        <v>1</v>
      </c>
      <c r="I13" s="75" t="s">
        <v>6994</v>
      </c>
      <c r="J13" s="73">
        <v>0</v>
      </c>
      <c r="K13" s="74">
        <v>1</v>
      </c>
      <c r="L13" s="44" t="s">
        <v>6995</v>
      </c>
      <c r="M13" s="73">
        <v>0</v>
      </c>
      <c r="N13" s="74">
        <v>1</v>
      </c>
      <c r="O13" s="75" t="s">
        <v>6996</v>
      </c>
      <c r="P13" s="73">
        <v>0</v>
      </c>
      <c r="Q13" s="74">
        <v>1</v>
      </c>
      <c r="R13" s="44" t="s">
        <v>6997</v>
      </c>
      <c r="S13" s="73">
        <v>0</v>
      </c>
      <c r="T13" s="74">
        <v>1</v>
      </c>
      <c r="U13" s="75" t="s">
        <v>6998</v>
      </c>
      <c r="V13" s="73"/>
      <c r="W13" s="74"/>
      <c r="X13" s="44"/>
      <c r="Y13" s="7">
        <f>SUM(G13,J13,M13,P13,S13,V13)*15</f>
        <v>0</v>
      </c>
      <c r="Z13" s="45">
        <f>SUM(H13,K13,N13,Q13,T13,W13)</f>
        <v>5</v>
      </c>
    </row>
    <row r="14" spans="1:26" ht="13.5" customHeight="1" x14ac:dyDescent="0.2">
      <c r="A14" s="76" t="s">
        <v>6999</v>
      </c>
      <c r="B14" s="77" t="s">
        <v>7000</v>
      </c>
      <c r="C14" s="78" t="s">
        <v>7001</v>
      </c>
      <c r="D14" s="78" t="s">
        <v>7002</v>
      </c>
      <c r="E14" s="78" t="s">
        <v>7003</v>
      </c>
      <c r="F14" s="79">
        <v>45</v>
      </c>
      <c r="G14" s="73">
        <v>3</v>
      </c>
      <c r="H14" s="74">
        <v>2</v>
      </c>
      <c r="I14" s="75" t="s">
        <v>7004</v>
      </c>
      <c r="J14" s="73">
        <v>3</v>
      </c>
      <c r="K14" s="74">
        <v>2</v>
      </c>
      <c r="L14" s="44" t="s">
        <v>7005</v>
      </c>
      <c r="M14" s="73">
        <v>3</v>
      </c>
      <c r="N14" s="74">
        <v>2</v>
      </c>
      <c r="O14" s="75" t="s">
        <v>7006</v>
      </c>
      <c r="P14" s="73">
        <v>3</v>
      </c>
      <c r="Q14" s="74">
        <v>2</v>
      </c>
      <c r="R14" s="44" t="s">
        <v>7007</v>
      </c>
      <c r="S14" s="73">
        <v>3</v>
      </c>
      <c r="T14" s="74">
        <v>2</v>
      </c>
      <c r="U14" s="75" t="s">
        <v>7008</v>
      </c>
      <c r="V14" s="73">
        <v>3</v>
      </c>
      <c r="W14" s="74">
        <v>2</v>
      </c>
      <c r="X14" s="44" t="s">
        <v>7009</v>
      </c>
      <c r="Y14" s="7">
        <f>SUM(G14,J14,M14,P14,S14,V14)*15</f>
        <v>270</v>
      </c>
      <c r="Z14" s="45">
        <f>SUM(H14,K14,N14,Q14,T14,W14)</f>
        <v>12</v>
      </c>
    </row>
    <row r="15" spans="1:26" ht="13.5" customHeight="1" x14ac:dyDescent="0.2">
      <c r="A15" s="76" t="s">
        <v>7010</v>
      </c>
      <c r="B15" s="77" t="s">
        <v>7011</v>
      </c>
      <c r="C15" s="78" t="s">
        <v>7012</v>
      </c>
      <c r="D15" s="78" t="s">
        <v>7013</v>
      </c>
      <c r="E15" s="78" t="s">
        <v>7014</v>
      </c>
      <c r="F15" s="79">
        <v>60</v>
      </c>
      <c r="G15" s="73">
        <v>1</v>
      </c>
      <c r="H15" s="74">
        <v>2</v>
      </c>
      <c r="I15" s="75" t="s">
        <v>7015</v>
      </c>
      <c r="J15" s="73">
        <v>1</v>
      </c>
      <c r="K15" s="74">
        <v>2</v>
      </c>
      <c r="L15" s="44" t="s">
        <v>7016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>SUM(G15,J15,M15,P15,S15,V15)*15</f>
        <v>30</v>
      </c>
      <c r="Z15" s="45">
        <f>SUM(H15,K15,N15,Q15,T15,W15)</f>
        <v>4</v>
      </c>
    </row>
    <row r="16" spans="1:26" ht="13.5" customHeight="1" x14ac:dyDescent="0.2">
      <c r="A16" s="76" t="s">
        <v>7017</v>
      </c>
      <c r="B16" s="77" t="s">
        <v>7018</v>
      </c>
      <c r="C16" s="78" t="s">
        <v>7019</v>
      </c>
      <c r="D16" s="78" t="s">
        <v>7020</v>
      </c>
      <c r="E16" s="78" t="s">
        <v>7021</v>
      </c>
      <c r="F16" s="79">
        <v>60</v>
      </c>
      <c r="G16" s="73">
        <v>0.5</v>
      </c>
      <c r="H16" s="74">
        <v>2</v>
      </c>
      <c r="I16" s="75" t="s">
        <v>7022</v>
      </c>
      <c r="J16" s="73">
        <v>0.5</v>
      </c>
      <c r="K16" s="74">
        <v>2</v>
      </c>
      <c r="L16" s="44" t="s">
        <v>7023</v>
      </c>
      <c r="M16" s="73">
        <v>0.5</v>
      </c>
      <c r="N16" s="74">
        <v>2</v>
      </c>
      <c r="O16" s="75" t="s">
        <v>7024</v>
      </c>
      <c r="P16" s="73">
        <v>0.5</v>
      </c>
      <c r="Q16" s="74">
        <v>2</v>
      </c>
      <c r="R16" s="44" t="s">
        <v>7025</v>
      </c>
      <c r="S16" s="73">
        <v>0.5</v>
      </c>
      <c r="T16" s="74">
        <v>2</v>
      </c>
      <c r="U16" s="75" t="s">
        <v>7026</v>
      </c>
      <c r="V16" s="73">
        <v>0.5</v>
      </c>
      <c r="W16" s="74">
        <v>2</v>
      </c>
      <c r="X16" s="44" t="s">
        <v>7027</v>
      </c>
      <c r="Y16" s="7">
        <f t="shared" ref="Y16" si="4">SUM(G16,J16,M16,P16,S16,V16)*15</f>
        <v>45</v>
      </c>
      <c r="Z16" s="45">
        <f t="shared" ref="Z16" si="5">SUM(H16,K16,N16,Q16,T16,W16)</f>
        <v>12</v>
      </c>
    </row>
    <row r="17" spans="1:26" ht="13.5" customHeight="1" x14ac:dyDescent="0.2">
      <c r="A17" s="76" t="s">
        <v>7028</v>
      </c>
      <c r="B17" s="77" t="s">
        <v>7029</v>
      </c>
      <c r="C17" s="78" t="s">
        <v>7030</v>
      </c>
      <c r="D17" s="78" t="s">
        <v>7031</v>
      </c>
      <c r="E17" s="78" t="s">
        <v>7032</v>
      </c>
      <c r="F17" s="79">
        <v>60</v>
      </c>
      <c r="G17" s="73">
        <v>0.5</v>
      </c>
      <c r="H17" s="74">
        <v>2</v>
      </c>
      <c r="I17" s="75" t="s">
        <v>7033</v>
      </c>
      <c r="J17" s="73">
        <v>0.5</v>
      </c>
      <c r="K17" s="74">
        <v>2</v>
      </c>
      <c r="L17" s="44" t="s">
        <v>7034</v>
      </c>
      <c r="M17" s="73">
        <v>0.5</v>
      </c>
      <c r="N17" s="74">
        <v>2</v>
      </c>
      <c r="O17" s="75" t="s">
        <v>7035</v>
      </c>
      <c r="P17" s="73">
        <v>0.5</v>
      </c>
      <c r="Q17" s="74">
        <v>2</v>
      </c>
      <c r="R17" s="44" t="s">
        <v>7036</v>
      </c>
      <c r="S17" s="73"/>
      <c r="T17" s="74"/>
      <c r="U17" s="75"/>
      <c r="V17" s="73"/>
      <c r="W17" s="74"/>
      <c r="X17" s="44"/>
      <c r="Y17" s="7">
        <f>SUM(G17,J17,M17,P17,S17,V17)*15</f>
        <v>30</v>
      </c>
      <c r="Z17" s="45">
        <f>SUM(H17,K17,N17,Q17,T17,W17)</f>
        <v>8</v>
      </c>
    </row>
    <row r="18" spans="1:26" ht="13.5" customHeight="1" x14ac:dyDescent="0.2">
      <c r="A18" s="76" t="s">
        <v>7037</v>
      </c>
      <c r="B18" s="77" t="s">
        <v>7038</v>
      </c>
      <c r="C18" s="78"/>
      <c r="D18" s="78"/>
      <c r="E18" s="78"/>
      <c r="F18" s="79"/>
      <c r="G18" s="73"/>
      <c r="H18" s="74"/>
      <c r="I18" s="75"/>
      <c r="J18" s="73">
        <v>0</v>
      </c>
      <c r="K18" s="74">
        <v>1</v>
      </c>
      <c r="L18" s="44" t="s">
        <v>7039</v>
      </c>
      <c r="M18" s="73"/>
      <c r="N18" s="74"/>
      <c r="O18" s="75"/>
      <c r="P18" s="73">
        <v>0</v>
      </c>
      <c r="Q18" s="74">
        <v>1</v>
      </c>
      <c r="R18" s="44" t="s">
        <v>7040</v>
      </c>
      <c r="S18" s="73"/>
      <c r="T18" s="74"/>
      <c r="U18" s="75"/>
      <c r="V18" s="73"/>
      <c r="W18" s="74"/>
      <c r="X18" s="44"/>
      <c r="Y18" s="7">
        <f>SUM(G18,J18,M18,P18,S18,V18)*15</f>
        <v>0</v>
      </c>
      <c r="Z18" s="45">
        <f>SUM(H18,K18,N18,Q18,T18,W18)</f>
        <v>2</v>
      </c>
    </row>
    <row r="19" spans="1:26" ht="13.5" customHeight="1" thickBot="1" x14ac:dyDescent="0.25">
      <c r="A19" s="76" t="s">
        <v>7041</v>
      </c>
      <c r="B19" s="77" t="s">
        <v>7042</v>
      </c>
      <c r="C19" s="78" t="s">
        <v>7043</v>
      </c>
      <c r="D19" s="78" t="s">
        <v>7044</v>
      </c>
      <c r="E19" s="78" t="s">
        <v>7045</v>
      </c>
      <c r="F19" s="79">
        <v>45</v>
      </c>
      <c r="G19" s="73">
        <v>1</v>
      </c>
      <c r="H19" s="74">
        <v>1</v>
      </c>
      <c r="I19" s="75" t="s">
        <v>7046</v>
      </c>
      <c r="J19" s="73">
        <v>1</v>
      </c>
      <c r="K19" s="74">
        <v>1</v>
      </c>
      <c r="L19" s="44" t="s">
        <v>7047</v>
      </c>
      <c r="M19" s="73"/>
      <c r="N19" s="74"/>
      <c r="O19" s="75"/>
      <c r="P19" s="73"/>
      <c r="Q19" s="74"/>
      <c r="R19" s="44"/>
      <c r="S19" s="73"/>
      <c r="T19" s="74"/>
      <c r="U19" s="75"/>
      <c r="V19" s="73"/>
      <c r="W19" s="74"/>
      <c r="X19" s="44"/>
      <c r="Y19" s="7">
        <f>SUM(G19,J19,M19,P19,S19,V19)*15</f>
        <v>30</v>
      </c>
      <c r="Z19" s="45">
        <f>SUM(H19,K19,N19,Q19,T19,W19)</f>
        <v>2</v>
      </c>
    </row>
    <row r="20" spans="1:26" ht="13.5" customHeight="1" x14ac:dyDescent="0.2">
      <c r="A20" s="64" t="s">
        <v>7048</v>
      </c>
      <c r="B20" s="65" t="s">
        <v>7049</v>
      </c>
      <c r="C20" s="66" t="s">
        <v>7050</v>
      </c>
      <c r="D20" s="66" t="s">
        <v>7051</v>
      </c>
      <c r="E20" s="66" t="s">
        <v>7052</v>
      </c>
      <c r="F20" s="67">
        <v>45</v>
      </c>
      <c r="G20" s="68">
        <v>2</v>
      </c>
      <c r="H20" s="69">
        <v>2</v>
      </c>
      <c r="I20" s="27" t="s">
        <v>7053</v>
      </c>
      <c r="J20" s="68">
        <v>2</v>
      </c>
      <c r="K20" s="69">
        <v>2</v>
      </c>
      <c r="L20" s="27" t="s">
        <v>7054</v>
      </c>
      <c r="M20" s="68">
        <v>1</v>
      </c>
      <c r="N20" s="69">
        <v>1</v>
      </c>
      <c r="O20" s="27" t="s">
        <v>7055</v>
      </c>
      <c r="P20" s="68">
        <v>1</v>
      </c>
      <c r="Q20" s="69">
        <v>1</v>
      </c>
      <c r="R20" s="27" t="s">
        <v>7056</v>
      </c>
      <c r="S20" s="68">
        <v>1</v>
      </c>
      <c r="T20" s="69">
        <v>1</v>
      </c>
      <c r="U20" s="27" t="s">
        <v>7057</v>
      </c>
      <c r="V20" s="68">
        <v>1</v>
      </c>
      <c r="W20" s="69">
        <v>1</v>
      </c>
      <c r="X20" s="27" t="s">
        <v>7058</v>
      </c>
      <c r="Y20" s="81">
        <f t="shared" si="0"/>
        <v>120</v>
      </c>
      <c r="Z20" s="18">
        <f t="shared" si="1"/>
        <v>8</v>
      </c>
    </row>
    <row r="21" spans="1:26" ht="13.5" customHeight="1" x14ac:dyDescent="0.2">
      <c r="A21" s="48" t="s">
        <v>7059</v>
      </c>
      <c r="B21" s="49" t="s">
        <v>7060</v>
      </c>
      <c r="C21" s="50" t="s">
        <v>7061</v>
      </c>
      <c r="D21" s="50" t="s">
        <v>7062</v>
      </c>
      <c r="E21" s="50" t="s">
        <v>7063</v>
      </c>
      <c r="F21" s="51">
        <v>45</v>
      </c>
      <c r="G21" s="52">
        <v>2</v>
      </c>
      <c r="H21" s="46">
        <v>2</v>
      </c>
      <c r="I21" s="28" t="s">
        <v>7064</v>
      </c>
      <c r="J21" s="52">
        <v>2</v>
      </c>
      <c r="K21" s="46">
        <v>2</v>
      </c>
      <c r="L21" s="28" t="s">
        <v>7065</v>
      </c>
      <c r="M21" s="52">
        <v>1</v>
      </c>
      <c r="N21" s="46">
        <v>1</v>
      </c>
      <c r="O21" s="28" t="s">
        <v>7066</v>
      </c>
      <c r="P21" s="52">
        <v>1</v>
      </c>
      <c r="Q21" s="46">
        <v>1</v>
      </c>
      <c r="R21" s="28" t="s">
        <v>7067</v>
      </c>
      <c r="S21" s="52">
        <v>1</v>
      </c>
      <c r="T21" s="46">
        <v>1</v>
      </c>
      <c r="U21" s="28" t="s">
        <v>7068</v>
      </c>
      <c r="V21" s="52">
        <v>1</v>
      </c>
      <c r="W21" s="46">
        <v>1</v>
      </c>
      <c r="X21" s="28" t="s">
        <v>7069</v>
      </c>
      <c r="Y21" s="5">
        <f t="shared" si="0"/>
        <v>120</v>
      </c>
      <c r="Z21" s="19">
        <f t="shared" si="1"/>
        <v>8</v>
      </c>
    </row>
    <row r="22" spans="1:26" ht="13.5" customHeight="1" x14ac:dyDescent="0.2">
      <c r="A22" s="48" t="s">
        <v>7070</v>
      </c>
      <c r="B22" s="49" t="s">
        <v>7071</v>
      </c>
      <c r="C22" s="50"/>
      <c r="D22" s="50" t="s">
        <v>7072</v>
      </c>
      <c r="E22" s="50" t="s">
        <v>7073</v>
      </c>
      <c r="F22" s="51">
        <v>45</v>
      </c>
      <c r="G22" s="52">
        <v>2</v>
      </c>
      <c r="H22" s="46">
        <v>2</v>
      </c>
      <c r="I22" s="28" t="s">
        <v>7074</v>
      </c>
      <c r="J22" s="52">
        <v>2</v>
      </c>
      <c r="K22" s="46">
        <v>2</v>
      </c>
      <c r="L22" s="28" t="s">
        <v>7075</v>
      </c>
      <c r="M22" s="52">
        <v>2</v>
      </c>
      <c r="N22" s="46">
        <v>2</v>
      </c>
      <c r="O22" s="28" t="s">
        <v>7076</v>
      </c>
      <c r="P22" s="52">
        <v>2</v>
      </c>
      <c r="Q22" s="46">
        <v>2</v>
      </c>
      <c r="R22" s="28" t="s">
        <v>7077</v>
      </c>
      <c r="S22" s="52">
        <v>2</v>
      </c>
      <c r="T22" s="46">
        <v>2</v>
      </c>
      <c r="U22" s="28" t="s">
        <v>7078</v>
      </c>
      <c r="V22" s="52">
        <v>2</v>
      </c>
      <c r="W22" s="46">
        <v>2</v>
      </c>
      <c r="X22" s="28" t="s">
        <v>7079</v>
      </c>
      <c r="Y22" s="5">
        <f t="shared" si="0"/>
        <v>180</v>
      </c>
      <c r="Z22" s="19">
        <f t="shared" si="1"/>
        <v>12</v>
      </c>
    </row>
    <row r="23" spans="1:26" ht="13.5" customHeight="1" x14ac:dyDescent="0.2">
      <c r="A23" s="48" t="s">
        <v>7080</v>
      </c>
      <c r="B23" s="49" t="s">
        <v>7081</v>
      </c>
      <c r="C23" s="50" t="s">
        <v>7082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>
        <v>0</v>
      </c>
      <c r="W23" s="46">
        <v>1</v>
      </c>
      <c r="X23" s="28" t="s">
        <v>7083</v>
      </c>
      <c r="Y23" s="5">
        <f t="shared" si="0"/>
        <v>0</v>
      </c>
      <c r="Z23" s="19">
        <f t="shared" si="1"/>
        <v>1</v>
      </c>
    </row>
    <row r="24" spans="1:26" ht="13.5" customHeight="1" x14ac:dyDescent="0.2">
      <c r="A24" s="48" t="s">
        <v>7084</v>
      </c>
      <c r="B24" s="49" t="s">
        <v>7085</v>
      </c>
      <c r="C24" s="50"/>
      <c r="D24" s="50" t="s">
        <v>7086</v>
      </c>
      <c r="E24" s="50" t="s">
        <v>7087</v>
      </c>
      <c r="F24" s="51">
        <v>45</v>
      </c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>
        <v>1</v>
      </c>
      <c r="W24" s="46">
        <v>2</v>
      </c>
      <c r="X24" s="28" t="s">
        <v>7088</v>
      </c>
      <c r="Y24" s="5">
        <f t="shared" si="0"/>
        <v>15</v>
      </c>
      <c r="Z24" s="19">
        <f t="shared" si="1"/>
        <v>2</v>
      </c>
    </row>
    <row r="25" spans="1:26" ht="13.5" customHeight="1" x14ac:dyDescent="0.2">
      <c r="A25" s="48" t="s">
        <v>7089</v>
      </c>
      <c r="B25" s="49" t="s">
        <v>7090</v>
      </c>
      <c r="C25" s="50" t="s">
        <v>7091</v>
      </c>
      <c r="D25" s="50" t="s">
        <v>7092</v>
      </c>
      <c r="E25" s="50" t="s">
        <v>7093</v>
      </c>
      <c r="F25" s="51">
        <v>45</v>
      </c>
      <c r="G25" s="52">
        <v>1</v>
      </c>
      <c r="H25" s="46">
        <v>2</v>
      </c>
      <c r="I25" s="28" t="s">
        <v>7094</v>
      </c>
      <c r="J25" s="52">
        <v>1</v>
      </c>
      <c r="K25" s="46">
        <v>2</v>
      </c>
      <c r="L25" s="28" t="s">
        <v>7095</v>
      </c>
      <c r="M25" s="52"/>
      <c r="N25" s="46"/>
      <c r="O25" s="28"/>
      <c r="P25" s="52"/>
      <c r="Q25" s="46"/>
      <c r="R25" s="28"/>
      <c r="S25" s="52"/>
      <c r="T25" s="46"/>
      <c r="U25" s="28"/>
      <c r="V25" s="52"/>
      <c r="W25" s="46"/>
      <c r="X25" s="28"/>
      <c r="Y25" s="5">
        <f t="shared" si="0"/>
        <v>30</v>
      </c>
      <c r="Z25" s="19">
        <f t="shared" si="1"/>
        <v>4</v>
      </c>
    </row>
    <row r="26" spans="1:26" ht="13.5" customHeight="1" x14ac:dyDescent="0.2">
      <c r="A26" s="48" t="s">
        <v>7096</v>
      </c>
      <c r="B26" s="49" t="s">
        <v>7097</v>
      </c>
      <c r="C26" s="50"/>
      <c r="D26" s="50" t="s">
        <v>7098</v>
      </c>
      <c r="E26" s="50" t="s">
        <v>7099</v>
      </c>
      <c r="F26" s="51">
        <v>45</v>
      </c>
      <c r="G26" s="52">
        <v>1</v>
      </c>
      <c r="H26" s="46">
        <v>1</v>
      </c>
      <c r="I26" s="28" t="s">
        <v>7100</v>
      </c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0"/>
        <v>15</v>
      </c>
      <c r="Z26" s="19">
        <f t="shared" si="1"/>
        <v>1</v>
      </c>
    </row>
    <row r="27" spans="1:26" ht="13.5" customHeight="1" x14ac:dyDescent="0.2">
      <c r="A27" s="48" t="s">
        <v>7101</v>
      </c>
      <c r="B27" s="49" t="s">
        <v>7102</v>
      </c>
      <c r="C27" s="50" t="s">
        <v>7103</v>
      </c>
      <c r="D27" s="50" t="s">
        <v>7104</v>
      </c>
      <c r="E27" s="50" t="s">
        <v>7105</v>
      </c>
      <c r="F27" s="51">
        <v>45</v>
      </c>
      <c r="G27" s="52"/>
      <c r="H27" s="46"/>
      <c r="I27" s="28"/>
      <c r="J27" s="52"/>
      <c r="K27" s="46"/>
      <c r="L27" s="28"/>
      <c r="M27" s="52"/>
      <c r="N27" s="46"/>
      <c r="O27" s="28"/>
      <c r="P27" s="52"/>
      <c r="Q27" s="46"/>
      <c r="R27" s="28"/>
      <c r="S27" s="52">
        <v>1</v>
      </c>
      <c r="T27" s="46">
        <v>1</v>
      </c>
      <c r="U27" s="28" t="s">
        <v>7106</v>
      </c>
      <c r="V27" s="52">
        <v>1</v>
      </c>
      <c r="W27" s="46">
        <v>1</v>
      </c>
      <c r="X27" s="28" t="s">
        <v>7107</v>
      </c>
      <c r="Y27" s="5">
        <f t="shared" si="0"/>
        <v>30</v>
      </c>
      <c r="Z27" s="19">
        <f t="shared" si="1"/>
        <v>2</v>
      </c>
    </row>
    <row r="28" spans="1:26" ht="13.5" customHeight="1" thickBot="1" x14ac:dyDescent="0.25">
      <c r="A28" s="48" t="s">
        <v>7108</v>
      </c>
      <c r="B28" s="49" t="s">
        <v>7109</v>
      </c>
      <c r="C28" s="50"/>
      <c r="D28" s="50" t="s">
        <v>7110</v>
      </c>
      <c r="E28" s="50" t="s">
        <v>7111</v>
      </c>
      <c r="F28" s="51">
        <v>45</v>
      </c>
      <c r="G28" s="52"/>
      <c r="H28" s="46"/>
      <c r="I28" s="28"/>
      <c r="J28" s="52"/>
      <c r="K28" s="46"/>
      <c r="L28" s="28"/>
      <c r="M28" s="52">
        <v>1</v>
      </c>
      <c r="N28" s="46">
        <v>1</v>
      </c>
      <c r="O28" s="28" t="s">
        <v>7112</v>
      </c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0"/>
        <v>15</v>
      </c>
      <c r="Z28" s="19">
        <f t="shared" si="1"/>
        <v>1</v>
      </c>
    </row>
    <row r="29" spans="1:26" ht="13.5" customHeight="1" thickTop="1" thickBot="1" x14ac:dyDescent="0.25">
      <c r="A29" s="171" t="s">
        <v>7113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1"/>
    </row>
    <row r="30" spans="1:26" ht="13.5" customHeight="1" thickBot="1" x14ac:dyDescent="0.25">
      <c r="A30" s="97" t="s">
        <v>7114</v>
      </c>
      <c r="B30" s="128" t="s">
        <v>7115</v>
      </c>
      <c r="C30" s="99"/>
      <c r="D30" s="99"/>
      <c r="E30" s="99"/>
      <c r="F30" s="100"/>
      <c r="G30" s="101"/>
      <c r="H30" s="102"/>
      <c r="I30" s="103"/>
      <c r="J30" s="101"/>
      <c r="K30" s="102"/>
      <c r="L30" s="104"/>
      <c r="M30" s="101"/>
      <c r="N30" s="102">
        <v>6</v>
      </c>
      <c r="O30" s="103"/>
      <c r="P30" s="101"/>
      <c r="Q30" s="102">
        <v>5</v>
      </c>
      <c r="R30" s="104"/>
      <c r="S30" s="101"/>
      <c r="T30" s="102">
        <v>6</v>
      </c>
      <c r="U30" s="103"/>
      <c r="V30" s="101"/>
      <c r="W30" s="102">
        <v>3</v>
      </c>
      <c r="X30" s="104"/>
      <c r="Y30" s="105">
        <f>SUM(G30,J30,M30,P30,S30,V30)*15</f>
        <v>0</v>
      </c>
      <c r="Z30" s="106">
        <f>SUM(H30,K30,N30,Q30,T30,W30)</f>
        <v>20</v>
      </c>
    </row>
    <row r="31" spans="1:26" ht="13.5" customHeight="1" thickTop="1" thickBot="1" x14ac:dyDescent="0.25">
      <c r="A31" s="93" t="s">
        <v>7116</v>
      </c>
      <c r="B31" s="94" t="s">
        <v>7117</v>
      </c>
      <c r="C31" s="95"/>
      <c r="D31" s="95"/>
      <c r="E31" s="95" t="s">
        <v>7118</v>
      </c>
      <c r="F31" s="96"/>
      <c r="G31" s="29"/>
      <c r="H31" s="30"/>
      <c r="I31" s="31"/>
      <c r="J31" s="29"/>
      <c r="K31" s="30"/>
      <c r="L31" s="31"/>
      <c r="M31" s="29"/>
      <c r="N31" s="30"/>
      <c r="O31" s="31"/>
      <c r="P31" s="29"/>
      <c r="Q31" s="30"/>
      <c r="R31" s="31"/>
      <c r="S31" s="29">
        <v>0</v>
      </c>
      <c r="T31" s="30">
        <v>3</v>
      </c>
      <c r="U31" s="31" t="s">
        <v>7119</v>
      </c>
      <c r="V31" s="29">
        <v>0</v>
      </c>
      <c r="W31" s="30">
        <v>3</v>
      </c>
      <c r="X31" s="31" t="s">
        <v>7120</v>
      </c>
      <c r="Y31" s="32">
        <f>SUM(G31,J31,M31,P31,S31,V31)*15</f>
        <v>0</v>
      </c>
      <c r="Z31" s="33">
        <f>SUM(H31,K31,N31,Q31,T31,W31)</f>
        <v>6</v>
      </c>
    </row>
    <row r="32" spans="1:26" ht="13.5" customHeight="1" thickTop="1" thickBot="1" x14ac:dyDescent="0.25">
      <c r="A32" s="174" t="s">
        <v>7121</v>
      </c>
      <c r="B32" s="175"/>
      <c r="C32" s="175"/>
      <c r="D32" s="175"/>
      <c r="E32" s="175"/>
      <c r="F32" s="176"/>
      <c r="G32" s="20">
        <f>SUM(G8:G31)</f>
        <v>22.5</v>
      </c>
      <c r="H32" s="21">
        <f t="shared" ref="H32:Z32" si="6">SUM(H8:H31)</f>
        <v>29</v>
      </c>
      <c r="I32" s="22"/>
      <c r="J32" s="20">
        <f t="shared" si="6"/>
        <v>21.5</v>
      </c>
      <c r="K32" s="21">
        <f t="shared" si="6"/>
        <v>29</v>
      </c>
      <c r="L32" s="22"/>
      <c r="M32" s="20">
        <f t="shared" si="6"/>
        <v>19.5</v>
      </c>
      <c r="N32" s="21">
        <f t="shared" si="6"/>
        <v>31</v>
      </c>
      <c r="O32" s="22"/>
      <c r="P32" s="20">
        <f t="shared" si="6"/>
        <v>18.5</v>
      </c>
      <c r="Q32" s="21">
        <f t="shared" si="6"/>
        <v>30</v>
      </c>
      <c r="R32" s="22"/>
      <c r="S32" s="20">
        <f t="shared" si="6"/>
        <v>18.5</v>
      </c>
      <c r="T32" s="21">
        <f t="shared" si="6"/>
        <v>31</v>
      </c>
      <c r="U32" s="22"/>
      <c r="V32" s="20">
        <f t="shared" si="6"/>
        <v>19.5</v>
      </c>
      <c r="W32" s="21">
        <f t="shared" si="6"/>
        <v>30</v>
      </c>
      <c r="X32" s="22"/>
      <c r="Y32" s="23">
        <f t="shared" si="6"/>
        <v>1800</v>
      </c>
      <c r="Z32" s="24">
        <f t="shared" si="6"/>
        <v>180</v>
      </c>
    </row>
    <row r="33" spans="1:21" ht="13.5" customHeight="1" thickTop="1" x14ac:dyDescent="0.2"/>
    <row r="34" spans="1:21" s="1" customFormat="1" ht="12" customHeight="1" x14ac:dyDescent="0.2">
      <c r="A34" s="1" t="s">
        <v>214</v>
      </c>
      <c r="U34" s="91"/>
    </row>
    <row r="35" spans="1:21" s="1" customFormat="1" ht="12" customHeight="1" x14ac:dyDescent="0.2">
      <c r="A35" s="129" t="s">
        <v>9852</v>
      </c>
      <c r="U35" s="91"/>
    </row>
    <row r="36" spans="1:21" s="1" customFormat="1" ht="12" customHeight="1" x14ac:dyDescent="0.2">
      <c r="U36" s="15"/>
    </row>
    <row r="37" spans="1:21" s="1" customFormat="1" ht="12" customHeight="1" x14ac:dyDescent="0.2">
      <c r="A37" s="92" t="s">
        <v>215</v>
      </c>
      <c r="U37" s="15"/>
    </row>
    <row r="38" spans="1:21" s="1" customFormat="1" ht="12" customHeight="1" x14ac:dyDescent="0.2">
      <c r="A38" s="80" t="s">
        <v>216</v>
      </c>
      <c r="E38" s="1" t="s">
        <v>217</v>
      </c>
      <c r="F38" s="80"/>
      <c r="J38" s="1" t="s">
        <v>218</v>
      </c>
      <c r="K38" s="80"/>
      <c r="N38" s="80"/>
      <c r="O38" s="80"/>
      <c r="P38" s="80" t="s">
        <v>219</v>
      </c>
      <c r="Q38" s="80"/>
      <c r="S38" s="80"/>
      <c r="T38" s="91"/>
      <c r="U38" s="15"/>
    </row>
    <row r="39" spans="1:21" s="1" customFormat="1" ht="12" customHeight="1" x14ac:dyDescent="0.2">
      <c r="A39" s="80" t="s">
        <v>220</v>
      </c>
      <c r="E39" s="1" t="s">
        <v>221</v>
      </c>
      <c r="F39" s="80"/>
      <c r="J39" s="1" t="s">
        <v>222</v>
      </c>
      <c r="K39" s="80"/>
      <c r="N39" s="80"/>
      <c r="O39" s="80"/>
      <c r="P39" s="80" t="s">
        <v>223</v>
      </c>
      <c r="Q39" s="80"/>
      <c r="S39" s="80"/>
      <c r="T39" s="91"/>
      <c r="U39" s="15"/>
    </row>
    <row r="40" spans="1:21" s="1" customFormat="1" ht="12" customHeight="1" x14ac:dyDescent="0.2">
      <c r="A40" s="1" t="s">
        <v>224</v>
      </c>
      <c r="E40" s="1" t="s">
        <v>225</v>
      </c>
      <c r="J40" s="1" t="s">
        <v>226</v>
      </c>
      <c r="P40" s="1" t="s">
        <v>227</v>
      </c>
      <c r="T40" s="15"/>
      <c r="U40" s="15"/>
    </row>
    <row r="41" spans="1:21" s="1" customFormat="1" ht="12" customHeight="1" x14ac:dyDescent="0.2">
      <c r="A41" s="1" t="s">
        <v>228</v>
      </c>
      <c r="J41" s="1" t="s">
        <v>229</v>
      </c>
      <c r="P41" s="142" t="s">
        <v>9855</v>
      </c>
      <c r="T41" s="15"/>
      <c r="U41" s="15"/>
    </row>
    <row r="42" spans="1:21" s="1" customFormat="1" ht="12" customHeight="1" x14ac:dyDescent="0.2">
      <c r="A42" s="1" t="s">
        <v>230</v>
      </c>
      <c r="J42" s="1" t="s">
        <v>231</v>
      </c>
      <c r="T42" s="15"/>
      <c r="U42" s="15"/>
    </row>
    <row r="43" spans="1:21" s="1" customFormat="1" ht="12" customHeight="1" x14ac:dyDescent="0.2">
      <c r="A43" s="130" t="s">
        <v>9853</v>
      </c>
      <c r="R43" s="15"/>
      <c r="T43" s="15"/>
      <c r="U43" s="15"/>
    </row>
    <row r="44" spans="1:21" s="1" customFormat="1" ht="12" customHeight="1" x14ac:dyDescent="0.2">
      <c r="T44" s="15"/>
      <c r="U44" s="15"/>
    </row>
    <row r="45" spans="1:21" s="1" customFormat="1" ht="12" customHeight="1" x14ac:dyDescent="0.2">
      <c r="A45" s="92" t="s">
        <v>232</v>
      </c>
      <c r="S45" s="15"/>
      <c r="T45" s="15"/>
    </row>
    <row r="46" spans="1:21" s="1" customFormat="1" ht="12" customHeight="1" x14ac:dyDescent="0.2">
      <c r="A46" s="1" t="s">
        <v>233</v>
      </c>
    </row>
    <row r="47" spans="1:21" s="1" customFormat="1" ht="12" customHeight="1" x14ac:dyDescent="0.2">
      <c r="A47" s="8" t="s">
        <v>234</v>
      </c>
    </row>
    <row r="48" spans="1:21" s="1" customFormat="1" ht="12" customHeight="1" x14ac:dyDescent="0.2">
      <c r="A48" s="1" t="s">
        <v>235</v>
      </c>
    </row>
    <row r="49" spans="1:4" s="1" customFormat="1" ht="12" customHeight="1" x14ac:dyDescent="0.2">
      <c r="A49" s="1" t="s">
        <v>236</v>
      </c>
    </row>
    <row r="50" spans="1:4" s="1" customFormat="1" ht="12" customHeight="1" x14ac:dyDescent="0.2">
      <c r="A50" s="1" t="s">
        <v>237</v>
      </c>
    </row>
    <row r="51" spans="1:4" x14ac:dyDescent="0.2">
      <c r="D51" s="80"/>
    </row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3" width="3.7109375" style="1" customWidth="1"/>
    <col min="24" max="24" width="3.7109375" style="15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7122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7123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7124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7125</v>
      </c>
      <c r="B4" s="192"/>
      <c r="C4" s="192"/>
      <c r="D4" s="192"/>
      <c r="E4" s="192"/>
      <c r="F4" s="193"/>
      <c r="G4" s="177" t="s">
        <v>7126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7127</v>
      </c>
      <c r="B5" s="198" t="s">
        <v>7128</v>
      </c>
      <c r="C5" s="189" t="s">
        <v>7129</v>
      </c>
      <c r="D5" s="189" t="s">
        <v>7130</v>
      </c>
      <c r="E5" s="184" t="s">
        <v>7131</v>
      </c>
      <c r="F5" s="185" t="s">
        <v>7132</v>
      </c>
      <c r="G5" s="177" t="s">
        <v>7133</v>
      </c>
      <c r="H5" s="178"/>
      <c r="I5" s="179"/>
      <c r="J5" s="177" t="s">
        <v>7134</v>
      </c>
      <c r="K5" s="178"/>
      <c r="L5" s="179"/>
      <c r="M5" s="177" t="s">
        <v>7135</v>
      </c>
      <c r="N5" s="178"/>
      <c r="O5" s="179"/>
      <c r="P5" s="177" t="s">
        <v>7136</v>
      </c>
      <c r="Q5" s="178"/>
      <c r="R5" s="179"/>
      <c r="S5" s="177" t="s">
        <v>7137</v>
      </c>
      <c r="T5" s="178"/>
      <c r="U5" s="179"/>
      <c r="V5" s="177" t="s">
        <v>7138</v>
      </c>
      <c r="W5" s="178"/>
      <c r="X5" s="179"/>
      <c r="Y5" s="180" t="s">
        <v>7139</v>
      </c>
      <c r="Z5" s="182" t="s">
        <v>7140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7141</v>
      </c>
      <c r="H6" s="16" t="s">
        <v>7142</v>
      </c>
      <c r="I6" s="114" t="s">
        <v>7143</v>
      </c>
      <c r="J6" s="2" t="s">
        <v>7144</v>
      </c>
      <c r="K6" s="16" t="s">
        <v>7145</v>
      </c>
      <c r="L6" s="114" t="s">
        <v>7146</v>
      </c>
      <c r="M6" s="2" t="s">
        <v>7147</v>
      </c>
      <c r="N6" s="16" t="s">
        <v>7148</v>
      </c>
      <c r="O6" s="114" t="s">
        <v>7149</v>
      </c>
      <c r="P6" s="2" t="s">
        <v>7150</v>
      </c>
      <c r="Q6" s="16" t="s">
        <v>7151</v>
      </c>
      <c r="R6" s="114" t="s">
        <v>7152</v>
      </c>
      <c r="S6" s="2" t="s">
        <v>7153</v>
      </c>
      <c r="T6" s="16" t="s">
        <v>7154</v>
      </c>
      <c r="U6" s="114" t="s">
        <v>7155</v>
      </c>
      <c r="V6" s="2" t="s">
        <v>7156</v>
      </c>
      <c r="W6" s="16" t="s">
        <v>7157</v>
      </c>
      <c r="X6" s="17" t="s">
        <v>7158</v>
      </c>
      <c r="Y6" s="181"/>
      <c r="Z6" s="183"/>
    </row>
    <row r="7" spans="1:26" ht="13.5" customHeight="1" thickTop="1" thickBot="1" x14ac:dyDescent="0.25">
      <c r="A7" s="168" t="s">
        <v>7159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7160</v>
      </c>
      <c r="B8" s="54" t="s">
        <v>7161</v>
      </c>
      <c r="C8" s="55" t="s">
        <v>7162</v>
      </c>
      <c r="D8" s="55" t="s">
        <v>7163</v>
      </c>
      <c r="E8" s="55" t="s">
        <v>7164</v>
      </c>
      <c r="F8" s="56">
        <v>60</v>
      </c>
      <c r="G8" s="57">
        <v>1</v>
      </c>
      <c r="H8" s="58">
        <v>1</v>
      </c>
      <c r="I8" s="62" t="s">
        <v>7165</v>
      </c>
      <c r="J8" s="57">
        <v>1</v>
      </c>
      <c r="K8" s="58">
        <v>1</v>
      </c>
      <c r="L8" s="59" t="s">
        <v>7166</v>
      </c>
      <c r="M8" s="57">
        <v>2</v>
      </c>
      <c r="N8" s="58">
        <v>2</v>
      </c>
      <c r="O8" s="62" t="s">
        <v>7167</v>
      </c>
      <c r="P8" s="57">
        <v>2</v>
      </c>
      <c r="Q8" s="58">
        <v>2</v>
      </c>
      <c r="R8" s="59" t="s">
        <v>7168</v>
      </c>
      <c r="S8" s="57">
        <v>2</v>
      </c>
      <c r="T8" s="58">
        <v>2</v>
      </c>
      <c r="U8" s="62" t="s">
        <v>7169</v>
      </c>
      <c r="V8" s="57">
        <v>2</v>
      </c>
      <c r="W8" s="58">
        <v>2</v>
      </c>
      <c r="X8" s="59" t="s">
        <v>7170</v>
      </c>
      <c r="Y8" s="14">
        <f t="shared" ref="Y8:Y37" si="0">SUM(G8,J8,M8,P8,S8,V8)*15</f>
        <v>150</v>
      </c>
      <c r="Z8" s="25">
        <f t="shared" ref="Z8:Z37" si="1">SUM(H8,K8,N8,Q8,T8,W8)</f>
        <v>10</v>
      </c>
    </row>
    <row r="9" spans="1:26" ht="13.5" customHeight="1" x14ac:dyDescent="0.2">
      <c r="A9" s="76" t="s">
        <v>7171</v>
      </c>
      <c r="B9" s="77" t="s">
        <v>7172</v>
      </c>
      <c r="C9" s="78"/>
      <c r="D9" s="78" t="s">
        <v>7173</v>
      </c>
      <c r="E9" s="78" t="s">
        <v>7174</v>
      </c>
      <c r="F9" s="79">
        <v>45</v>
      </c>
      <c r="G9" s="73"/>
      <c r="H9" s="74"/>
      <c r="I9" s="75"/>
      <c r="J9" s="73"/>
      <c r="K9" s="74"/>
      <c r="L9" s="44"/>
      <c r="M9" s="73">
        <v>1</v>
      </c>
      <c r="N9" s="74">
        <v>1</v>
      </c>
      <c r="O9" s="75" t="s">
        <v>7175</v>
      </c>
      <c r="P9" s="73">
        <v>1</v>
      </c>
      <c r="Q9" s="74">
        <v>1</v>
      </c>
      <c r="R9" s="44" t="s">
        <v>7176</v>
      </c>
      <c r="S9" s="73"/>
      <c r="T9" s="74"/>
      <c r="U9" s="75"/>
      <c r="V9" s="73"/>
      <c r="W9" s="74"/>
      <c r="X9" s="44"/>
      <c r="Y9" s="7">
        <f>SUM(G9,J9,M9,P9,S9,V9)*15</f>
        <v>30</v>
      </c>
      <c r="Z9" s="45">
        <f>SUM(H9,K9,N9,Q9,T9,W9)</f>
        <v>2</v>
      </c>
    </row>
    <row r="10" spans="1:26" ht="13.5" customHeight="1" x14ac:dyDescent="0.2">
      <c r="A10" s="76" t="s">
        <v>7177</v>
      </c>
      <c r="B10" s="77" t="s">
        <v>7178</v>
      </c>
      <c r="C10" s="78" t="s">
        <v>7179</v>
      </c>
      <c r="D10" s="78"/>
      <c r="E10" s="78" t="s">
        <v>7180</v>
      </c>
      <c r="F10" s="79"/>
      <c r="G10" s="73"/>
      <c r="H10" s="74"/>
      <c r="I10" s="75"/>
      <c r="J10" s="73"/>
      <c r="K10" s="74"/>
      <c r="L10" s="44"/>
      <c r="M10" s="73"/>
      <c r="N10" s="74"/>
      <c r="O10" s="75"/>
      <c r="P10" s="73"/>
      <c r="Q10" s="74"/>
      <c r="R10" s="44"/>
      <c r="S10" s="73">
        <v>0</v>
      </c>
      <c r="T10" s="74">
        <v>1</v>
      </c>
      <c r="U10" s="75" t="s">
        <v>7181</v>
      </c>
      <c r="V10" s="73"/>
      <c r="W10" s="74"/>
      <c r="X10" s="44"/>
      <c r="Y10" s="7">
        <f>SUM(G10,J10,M10,P10,S10,V10)*15</f>
        <v>0</v>
      </c>
      <c r="Z10" s="45">
        <f>SUM(H10,K10,N10,Q10,T10,W10)</f>
        <v>1</v>
      </c>
    </row>
    <row r="11" spans="1:26" ht="13.5" customHeight="1" x14ac:dyDescent="0.2">
      <c r="A11" s="48" t="s">
        <v>7182</v>
      </c>
      <c r="B11" s="49" t="s">
        <v>7183</v>
      </c>
      <c r="C11" s="50"/>
      <c r="D11" s="50"/>
      <c r="E11" s="50" t="s">
        <v>7184</v>
      </c>
      <c r="F11" s="51"/>
      <c r="G11" s="52"/>
      <c r="H11" s="46"/>
      <c r="I11" s="47"/>
      <c r="J11" s="52">
        <v>0</v>
      </c>
      <c r="K11" s="46">
        <v>1</v>
      </c>
      <c r="L11" s="28" t="s">
        <v>7185</v>
      </c>
      <c r="M11" s="52"/>
      <c r="N11" s="46"/>
      <c r="O11" s="47"/>
      <c r="P11" s="52">
        <v>0</v>
      </c>
      <c r="Q11" s="46">
        <v>1</v>
      </c>
      <c r="R11" s="28" t="s">
        <v>7186</v>
      </c>
      <c r="S11" s="52"/>
      <c r="T11" s="46"/>
      <c r="U11" s="47"/>
      <c r="V11" s="52"/>
      <c r="W11" s="46"/>
      <c r="X11" s="28"/>
      <c r="Y11" s="6">
        <f>SUM(G11,J11,M11,P11,S11,V11)*15</f>
        <v>0</v>
      </c>
      <c r="Z11" s="19">
        <f>SUM(H11,K11,N11,Q11,T11,W11)</f>
        <v>2</v>
      </c>
    </row>
    <row r="12" spans="1:26" ht="13.5" customHeight="1" x14ac:dyDescent="0.2">
      <c r="A12" s="76" t="s">
        <v>7187</v>
      </c>
      <c r="B12" s="77" t="s">
        <v>7188</v>
      </c>
      <c r="C12" s="78" t="s">
        <v>7189</v>
      </c>
      <c r="D12" s="78" t="s">
        <v>7190</v>
      </c>
      <c r="E12" s="78" t="s">
        <v>7191</v>
      </c>
      <c r="F12" s="79">
        <v>60</v>
      </c>
      <c r="G12" s="73"/>
      <c r="H12" s="74"/>
      <c r="I12" s="75"/>
      <c r="J12" s="73"/>
      <c r="K12" s="74"/>
      <c r="L12" s="44"/>
      <c r="M12" s="73"/>
      <c r="N12" s="74"/>
      <c r="O12" s="75"/>
      <c r="P12" s="73"/>
      <c r="Q12" s="74"/>
      <c r="R12" s="44"/>
      <c r="S12" s="73">
        <v>0.5</v>
      </c>
      <c r="T12" s="74">
        <v>1</v>
      </c>
      <c r="U12" s="75" t="s">
        <v>7192</v>
      </c>
      <c r="V12" s="73">
        <v>0.5</v>
      </c>
      <c r="W12" s="74">
        <v>1</v>
      </c>
      <c r="X12" s="44" t="s">
        <v>7193</v>
      </c>
      <c r="Y12" s="7">
        <f t="shared" ref="Y12:Y27" si="2">SUM(G12,J12,M12,P12,S12,V12)*15</f>
        <v>15</v>
      </c>
      <c r="Z12" s="45">
        <f t="shared" ref="Z12:Z27" si="3">SUM(H12,K12,N12,Q12,T12,W12)</f>
        <v>2</v>
      </c>
    </row>
    <row r="13" spans="1:26" ht="13.5" customHeight="1" x14ac:dyDescent="0.2">
      <c r="A13" s="76" t="s">
        <v>7194</v>
      </c>
      <c r="B13" s="77" t="s">
        <v>7195</v>
      </c>
      <c r="C13" s="78" t="s">
        <v>7196</v>
      </c>
      <c r="D13" s="78" t="s">
        <v>7197</v>
      </c>
      <c r="E13" s="78" t="s">
        <v>7198</v>
      </c>
      <c r="F13" s="79">
        <v>60</v>
      </c>
      <c r="G13" s="73">
        <v>0.5</v>
      </c>
      <c r="H13" s="74">
        <v>1</v>
      </c>
      <c r="I13" s="75" t="s">
        <v>7199</v>
      </c>
      <c r="J13" s="73">
        <v>0.5</v>
      </c>
      <c r="K13" s="74">
        <v>1</v>
      </c>
      <c r="L13" s="44" t="s">
        <v>7200</v>
      </c>
      <c r="M13" s="73">
        <v>0.5</v>
      </c>
      <c r="N13" s="74">
        <v>1</v>
      </c>
      <c r="O13" s="75" t="s">
        <v>7201</v>
      </c>
      <c r="P13" s="73">
        <v>0.5</v>
      </c>
      <c r="Q13" s="74">
        <v>1</v>
      </c>
      <c r="R13" s="44" t="s">
        <v>7202</v>
      </c>
      <c r="S13" s="73">
        <v>0.5</v>
      </c>
      <c r="T13" s="74">
        <v>1</v>
      </c>
      <c r="U13" s="75" t="s">
        <v>7203</v>
      </c>
      <c r="V13" s="73">
        <v>0.5</v>
      </c>
      <c r="W13" s="74">
        <v>1</v>
      </c>
      <c r="X13" s="44" t="s">
        <v>7204</v>
      </c>
      <c r="Y13" s="7">
        <f>SUM(G13,J13,M13,P13,S13,V13)*15</f>
        <v>45</v>
      </c>
      <c r="Z13" s="45">
        <f>SUM(H13,K13,N13,Q13,T13,W13)</f>
        <v>6</v>
      </c>
    </row>
    <row r="14" spans="1:26" ht="13.5" customHeight="1" x14ac:dyDescent="0.2">
      <c r="A14" s="76" t="s">
        <v>7205</v>
      </c>
      <c r="B14" s="77" t="s">
        <v>7206</v>
      </c>
      <c r="C14" s="78" t="s">
        <v>7207</v>
      </c>
      <c r="D14" s="78" t="s">
        <v>7208</v>
      </c>
      <c r="E14" s="78" t="s">
        <v>7209</v>
      </c>
      <c r="F14" s="79">
        <v>45</v>
      </c>
      <c r="G14" s="73">
        <v>1</v>
      </c>
      <c r="H14" s="74">
        <v>1</v>
      </c>
      <c r="I14" s="75" t="s">
        <v>7210</v>
      </c>
      <c r="J14" s="73">
        <v>1</v>
      </c>
      <c r="K14" s="74">
        <v>1</v>
      </c>
      <c r="L14" s="44" t="s">
        <v>7211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>SUM(G14,J14,M14,P14,S14,V14)*15</f>
        <v>30</v>
      </c>
      <c r="Z14" s="45">
        <f>SUM(H14,K14,N14,Q14,T14,W14)</f>
        <v>2</v>
      </c>
    </row>
    <row r="15" spans="1:26" ht="13.5" customHeight="1" x14ac:dyDescent="0.2">
      <c r="A15" s="63" t="s">
        <v>7212</v>
      </c>
      <c r="B15" s="49" t="s">
        <v>7213</v>
      </c>
      <c r="C15" s="50" t="s">
        <v>7214</v>
      </c>
      <c r="D15" s="50" t="s">
        <v>7215</v>
      </c>
      <c r="E15" s="50" t="s">
        <v>7216</v>
      </c>
      <c r="F15" s="51">
        <v>45</v>
      </c>
      <c r="G15" s="52">
        <v>1</v>
      </c>
      <c r="H15" s="46">
        <v>1</v>
      </c>
      <c r="I15" s="47" t="s">
        <v>7217</v>
      </c>
      <c r="J15" s="52">
        <v>1</v>
      </c>
      <c r="K15" s="46">
        <v>1</v>
      </c>
      <c r="L15" s="28" t="s">
        <v>7218</v>
      </c>
      <c r="M15" s="52"/>
      <c r="N15" s="46"/>
      <c r="O15" s="47"/>
      <c r="P15" s="52"/>
      <c r="Q15" s="46"/>
      <c r="R15" s="28"/>
      <c r="S15" s="52"/>
      <c r="T15" s="46"/>
      <c r="U15" s="47"/>
      <c r="V15" s="52"/>
      <c r="W15" s="46"/>
      <c r="X15" s="28"/>
      <c r="Y15" s="6">
        <f>SUM(G15,J15,M15,P15,S15,V15)*15</f>
        <v>30</v>
      </c>
      <c r="Z15" s="19">
        <f>SUM(H15,K15,N15,Q15,T15,W15)</f>
        <v>2</v>
      </c>
    </row>
    <row r="16" spans="1:26" ht="13.5" customHeight="1" x14ac:dyDescent="0.2">
      <c r="A16" s="76" t="s">
        <v>7219</v>
      </c>
      <c r="B16" s="77" t="s">
        <v>7220</v>
      </c>
      <c r="C16" s="78" t="s">
        <v>7221</v>
      </c>
      <c r="D16" s="78" t="s">
        <v>7222</v>
      </c>
      <c r="E16" s="78" t="s">
        <v>7223</v>
      </c>
      <c r="F16" s="79">
        <v>60</v>
      </c>
      <c r="G16" s="73">
        <v>0.5</v>
      </c>
      <c r="H16" s="74">
        <v>1</v>
      </c>
      <c r="I16" s="75" t="s">
        <v>7224</v>
      </c>
      <c r="J16" s="73">
        <v>0.5</v>
      </c>
      <c r="K16" s="74">
        <v>1</v>
      </c>
      <c r="L16" s="44" t="s">
        <v>7225</v>
      </c>
      <c r="M16" s="73">
        <v>0.5</v>
      </c>
      <c r="N16" s="74">
        <v>1</v>
      </c>
      <c r="O16" s="75" t="s">
        <v>7226</v>
      </c>
      <c r="P16" s="73">
        <v>0.5</v>
      </c>
      <c r="Q16" s="74">
        <v>1</v>
      </c>
      <c r="R16" s="44" t="s">
        <v>7227</v>
      </c>
      <c r="S16" s="73"/>
      <c r="T16" s="74"/>
      <c r="U16" s="75"/>
      <c r="V16" s="73"/>
      <c r="W16" s="74"/>
      <c r="X16" s="44"/>
      <c r="Y16" s="7">
        <f t="shared" si="2"/>
        <v>30</v>
      </c>
      <c r="Z16" s="45">
        <f t="shared" si="3"/>
        <v>4</v>
      </c>
    </row>
    <row r="17" spans="1:26" ht="13.5" customHeight="1" x14ac:dyDescent="0.2">
      <c r="A17" s="76" t="s">
        <v>7228</v>
      </c>
      <c r="B17" s="77" t="s">
        <v>7229</v>
      </c>
      <c r="C17" s="78" t="s">
        <v>7230</v>
      </c>
      <c r="D17" s="78" t="s">
        <v>7231</v>
      </c>
      <c r="E17" s="78" t="s">
        <v>7232</v>
      </c>
      <c r="F17" s="79">
        <v>45</v>
      </c>
      <c r="G17" s="73"/>
      <c r="H17" s="74"/>
      <c r="I17" s="75"/>
      <c r="J17" s="73"/>
      <c r="K17" s="74"/>
      <c r="L17" s="44"/>
      <c r="M17" s="73">
        <v>2</v>
      </c>
      <c r="N17" s="74">
        <v>1</v>
      </c>
      <c r="O17" s="75" t="s">
        <v>7233</v>
      </c>
      <c r="P17" s="73">
        <v>2</v>
      </c>
      <c r="Q17" s="74">
        <v>1</v>
      </c>
      <c r="R17" s="44" t="s">
        <v>7234</v>
      </c>
      <c r="S17" s="73">
        <v>2</v>
      </c>
      <c r="T17" s="74">
        <v>1</v>
      </c>
      <c r="U17" s="75" t="s">
        <v>7235</v>
      </c>
      <c r="V17" s="73">
        <v>2</v>
      </c>
      <c r="W17" s="74">
        <v>1</v>
      </c>
      <c r="X17" s="44" t="s">
        <v>7236</v>
      </c>
      <c r="Y17" s="7">
        <f t="shared" si="2"/>
        <v>120</v>
      </c>
      <c r="Z17" s="45">
        <f t="shared" si="3"/>
        <v>4</v>
      </c>
    </row>
    <row r="18" spans="1:26" ht="13.5" customHeight="1" x14ac:dyDescent="0.2">
      <c r="A18" s="76" t="s">
        <v>7237</v>
      </c>
      <c r="B18" s="77" t="s">
        <v>7238</v>
      </c>
      <c r="C18" s="78"/>
      <c r="D18" s="78" t="s">
        <v>7239</v>
      </c>
      <c r="E18" s="78" t="s">
        <v>7240</v>
      </c>
      <c r="F18" s="79">
        <v>45</v>
      </c>
      <c r="G18" s="73">
        <v>1</v>
      </c>
      <c r="H18" s="74">
        <v>1</v>
      </c>
      <c r="I18" s="75" t="s">
        <v>7241</v>
      </c>
      <c r="J18" s="73">
        <v>1</v>
      </c>
      <c r="K18" s="74">
        <v>1</v>
      </c>
      <c r="L18" s="44" t="s">
        <v>7242</v>
      </c>
      <c r="M18" s="73">
        <v>1</v>
      </c>
      <c r="N18" s="74">
        <v>1</v>
      </c>
      <c r="O18" s="75" t="s">
        <v>7243</v>
      </c>
      <c r="P18" s="73">
        <v>1</v>
      </c>
      <c r="Q18" s="74">
        <v>1</v>
      </c>
      <c r="R18" s="44" t="s">
        <v>7244</v>
      </c>
      <c r="S18" s="73">
        <v>1</v>
      </c>
      <c r="T18" s="74">
        <v>1</v>
      </c>
      <c r="U18" s="75" t="s">
        <v>7245</v>
      </c>
      <c r="V18" s="73">
        <v>1</v>
      </c>
      <c r="W18" s="74">
        <v>1</v>
      </c>
      <c r="X18" s="44" t="s">
        <v>7246</v>
      </c>
      <c r="Y18" s="7">
        <f t="shared" si="2"/>
        <v>90</v>
      </c>
      <c r="Z18" s="45">
        <f t="shared" si="3"/>
        <v>6</v>
      </c>
    </row>
    <row r="19" spans="1:26" ht="13.5" customHeight="1" x14ac:dyDescent="0.2">
      <c r="A19" s="76" t="s">
        <v>7247</v>
      </c>
      <c r="B19" s="77" t="s">
        <v>7248</v>
      </c>
      <c r="C19" s="78"/>
      <c r="D19" s="78" t="s">
        <v>7249</v>
      </c>
      <c r="E19" s="78" t="s">
        <v>7250</v>
      </c>
      <c r="F19" s="79">
        <v>45</v>
      </c>
      <c r="G19" s="73">
        <v>1</v>
      </c>
      <c r="H19" s="74">
        <v>1</v>
      </c>
      <c r="I19" s="75" t="s">
        <v>7251</v>
      </c>
      <c r="J19" s="73">
        <v>1</v>
      </c>
      <c r="K19" s="74">
        <v>1</v>
      </c>
      <c r="L19" s="44" t="s">
        <v>7252</v>
      </c>
      <c r="M19" s="73">
        <v>1</v>
      </c>
      <c r="N19" s="74">
        <v>1</v>
      </c>
      <c r="O19" s="75" t="s">
        <v>7253</v>
      </c>
      <c r="P19" s="73">
        <v>1</v>
      </c>
      <c r="Q19" s="74">
        <v>1</v>
      </c>
      <c r="R19" s="44" t="s">
        <v>7254</v>
      </c>
      <c r="S19" s="73">
        <v>1</v>
      </c>
      <c r="T19" s="74">
        <v>1</v>
      </c>
      <c r="U19" s="75" t="s">
        <v>7255</v>
      </c>
      <c r="V19" s="73">
        <v>1</v>
      </c>
      <c r="W19" s="74">
        <v>1</v>
      </c>
      <c r="X19" s="44" t="s">
        <v>7256</v>
      </c>
      <c r="Y19" s="7">
        <f t="shared" si="2"/>
        <v>90</v>
      </c>
      <c r="Z19" s="45">
        <f t="shared" si="3"/>
        <v>6</v>
      </c>
    </row>
    <row r="20" spans="1:26" ht="13.5" customHeight="1" x14ac:dyDescent="0.2">
      <c r="A20" s="76" t="s">
        <v>7257</v>
      </c>
      <c r="B20" s="77" t="s">
        <v>7258</v>
      </c>
      <c r="C20" s="78" t="s">
        <v>7259</v>
      </c>
      <c r="D20" s="78" t="s">
        <v>7260</v>
      </c>
      <c r="E20" s="78" t="s">
        <v>7261</v>
      </c>
      <c r="F20" s="79">
        <v>45</v>
      </c>
      <c r="G20" s="73">
        <v>1</v>
      </c>
      <c r="H20" s="74">
        <v>1</v>
      </c>
      <c r="I20" s="75" t="s">
        <v>7262</v>
      </c>
      <c r="J20" s="73">
        <v>1</v>
      </c>
      <c r="K20" s="74">
        <v>1</v>
      </c>
      <c r="L20" s="44" t="s">
        <v>7263</v>
      </c>
      <c r="M20" s="73">
        <v>1</v>
      </c>
      <c r="N20" s="74">
        <v>1</v>
      </c>
      <c r="O20" s="75" t="s">
        <v>7264</v>
      </c>
      <c r="P20" s="73">
        <v>1</v>
      </c>
      <c r="Q20" s="74">
        <v>1</v>
      </c>
      <c r="R20" s="44" t="s">
        <v>7265</v>
      </c>
      <c r="S20" s="73">
        <v>1</v>
      </c>
      <c r="T20" s="74">
        <v>1</v>
      </c>
      <c r="U20" s="75" t="s">
        <v>7266</v>
      </c>
      <c r="V20" s="73">
        <v>1</v>
      </c>
      <c r="W20" s="74">
        <v>1</v>
      </c>
      <c r="X20" s="44" t="s">
        <v>7267</v>
      </c>
      <c r="Y20" s="7">
        <f t="shared" si="2"/>
        <v>90</v>
      </c>
      <c r="Z20" s="45">
        <f t="shared" si="3"/>
        <v>6</v>
      </c>
    </row>
    <row r="21" spans="1:26" ht="13.5" customHeight="1" x14ac:dyDescent="0.2">
      <c r="A21" s="76" t="s">
        <v>7268</v>
      </c>
      <c r="B21" s="77" t="s">
        <v>7269</v>
      </c>
      <c r="C21" s="78" t="s">
        <v>7270</v>
      </c>
      <c r="D21" s="78" t="s">
        <v>7271</v>
      </c>
      <c r="E21" s="78" t="s">
        <v>7272</v>
      </c>
      <c r="F21" s="79">
        <v>45</v>
      </c>
      <c r="G21" s="73">
        <v>1</v>
      </c>
      <c r="H21" s="74">
        <v>1</v>
      </c>
      <c r="I21" s="75" t="s">
        <v>7273</v>
      </c>
      <c r="J21" s="73">
        <v>1</v>
      </c>
      <c r="K21" s="74">
        <v>1</v>
      </c>
      <c r="L21" s="44" t="s">
        <v>7274</v>
      </c>
      <c r="M21" s="73">
        <v>1</v>
      </c>
      <c r="N21" s="74">
        <v>1</v>
      </c>
      <c r="O21" s="75" t="s">
        <v>7275</v>
      </c>
      <c r="P21" s="73">
        <v>1</v>
      </c>
      <c r="Q21" s="74">
        <v>1</v>
      </c>
      <c r="R21" s="44" t="s">
        <v>7276</v>
      </c>
      <c r="S21" s="73">
        <v>1</v>
      </c>
      <c r="T21" s="74">
        <v>1</v>
      </c>
      <c r="U21" s="75" t="s">
        <v>7277</v>
      </c>
      <c r="V21" s="73">
        <v>1</v>
      </c>
      <c r="W21" s="74">
        <v>1</v>
      </c>
      <c r="X21" s="44" t="s">
        <v>7278</v>
      </c>
      <c r="Y21" s="7">
        <f t="shared" si="2"/>
        <v>90</v>
      </c>
      <c r="Z21" s="45">
        <f t="shared" si="3"/>
        <v>6</v>
      </c>
    </row>
    <row r="22" spans="1:26" ht="13.5" customHeight="1" x14ac:dyDescent="0.2">
      <c r="A22" s="76" t="s">
        <v>7279</v>
      </c>
      <c r="B22" s="77" t="s">
        <v>7280</v>
      </c>
      <c r="C22" s="78"/>
      <c r="D22" s="78"/>
      <c r="E22" s="78" t="s">
        <v>7281</v>
      </c>
      <c r="F22" s="79"/>
      <c r="G22" s="73">
        <v>0</v>
      </c>
      <c r="H22" s="74">
        <v>1</v>
      </c>
      <c r="I22" s="75" t="s">
        <v>7282</v>
      </c>
      <c r="J22" s="73">
        <v>0</v>
      </c>
      <c r="K22" s="74">
        <v>1</v>
      </c>
      <c r="L22" s="44" t="s">
        <v>7283</v>
      </c>
      <c r="M22" s="73">
        <v>0</v>
      </c>
      <c r="N22" s="74">
        <v>1</v>
      </c>
      <c r="O22" s="75" t="s">
        <v>7284</v>
      </c>
      <c r="P22" s="73">
        <v>0</v>
      </c>
      <c r="Q22" s="74">
        <v>1</v>
      </c>
      <c r="R22" s="44" t="s">
        <v>7285</v>
      </c>
      <c r="S22" s="73">
        <v>0</v>
      </c>
      <c r="T22" s="74">
        <v>1</v>
      </c>
      <c r="U22" s="75" t="s">
        <v>7286</v>
      </c>
      <c r="V22" s="73">
        <v>0</v>
      </c>
      <c r="W22" s="74">
        <v>1</v>
      </c>
      <c r="X22" s="44" t="s">
        <v>7287</v>
      </c>
      <c r="Y22" s="7">
        <f t="shared" si="2"/>
        <v>0</v>
      </c>
      <c r="Z22" s="45">
        <f t="shared" si="3"/>
        <v>6</v>
      </c>
    </row>
    <row r="23" spans="1:26" ht="13.5" customHeight="1" x14ac:dyDescent="0.2">
      <c r="A23" s="76" t="s">
        <v>7288</v>
      </c>
      <c r="B23" s="77" t="s">
        <v>7289</v>
      </c>
      <c r="C23" s="78"/>
      <c r="D23" s="78"/>
      <c r="E23" s="78" t="s">
        <v>7290</v>
      </c>
      <c r="F23" s="79"/>
      <c r="G23" s="73">
        <v>0</v>
      </c>
      <c r="H23" s="74">
        <v>1</v>
      </c>
      <c r="I23" s="75" t="s">
        <v>7291</v>
      </c>
      <c r="J23" s="73"/>
      <c r="K23" s="74"/>
      <c r="L23" s="44"/>
      <c r="M23" s="73"/>
      <c r="N23" s="74"/>
      <c r="O23" s="75"/>
      <c r="P23" s="73"/>
      <c r="Q23" s="74"/>
      <c r="R23" s="44"/>
      <c r="S23" s="73"/>
      <c r="T23" s="74"/>
      <c r="U23" s="75"/>
      <c r="V23" s="73"/>
      <c r="W23" s="74"/>
      <c r="X23" s="44"/>
      <c r="Y23" s="7">
        <f t="shared" si="2"/>
        <v>0</v>
      </c>
      <c r="Z23" s="45">
        <f t="shared" si="3"/>
        <v>1</v>
      </c>
    </row>
    <row r="24" spans="1:26" ht="13.5" customHeight="1" x14ac:dyDescent="0.2">
      <c r="A24" s="76" t="s">
        <v>7292</v>
      </c>
      <c r="B24" s="77" t="s">
        <v>7293</v>
      </c>
      <c r="C24" s="78" t="s">
        <v>7294</v>
      </c>
      <c r="D24" s="78" t="s">
        <v>7295</v>
      </c>
      <c r="E24" s="78" t="s">
        <v>7296</v>
      </c>
      <c r="F24" s="79">
        <v>45</v>
      </c>
      <c r="G24" s="73"/>
      <c r="H24" s="74"/>
      <c r="I24" s="75"/>
      <c r="J24" s="73"/>
      <c r="K24" s="74"/>
      <c r="L24" s="44"/>
      <c r="M24" s="73"/>
      <c r="N24" s="74"/>
      <c r="O24" s="75"/>
      <c r="P24" s="73"/>
      <c r="Q24" s="74"/>
      <c r="R24" s="44"/>
      <c r="S24" s="73">
        <v>2</v>
      </c>
      <c r="T24" s="74">
        <v>2</v>
      </c>
      <c r="U24" s="75" t="s">
        <v>7297</v>
      </c>
      <c r="V24" s="73"/>
      <c r="W24" s="74"/>
      <c r="X24" s="44"/>
      <c r="Y24" s="7">
        <f t="shared" si="2"/>
        <v>30</v>
      </c>
      <c r="Z24" s="45">
        <f t="shared" si="3"/>
        <v>2</v>
      </c>
    </row>
    <row r="25" spans="1:26" s="141" customFormat="1" ht="24" customHeight="1" x14ac:dyDescent="0.25">
      <c r="A25" s="146" t="s">
        <v>7298</v>
      </c>
      <c r="B25" s="147" t="s">
        <v>7299</v>
      </c>
      <c r="C25" s="148" t="s">
        <v>9860</v>
      </c>
      <c r="D25" s="149" t="s">
        <v>7300</v>
      </c>
      <c r="E25" s="149" t="s">
        <v>7301</v>
      </c>
      <c r="F25" s="150">
        <v>45</v>
      </c>
      <c r="G25" s="151"/>
      <c r="H25" s="152"/>
      <c r="I25" s="153"/>
      <c r="J25" s="151"/>
      <c r="K25" s="152"/>
      <c r="L25" s="154"/>
      <c r="M25" s="151">
        <v>1</v>
      </c>
      <c r="N25" s="152">
        <v>1</v>
      </c>
      <c r="O25" s="153" t="s">
        <v>7302</v>
      </c>
      <c r="P25" s="151">
        <v>1</v>
      </c>
      <c r="Q25" s="152">
        <v>1</v>
      </c>
      <c r="R25" s="154" t="s">
        <v>7303</v>
      </c>
      <c r="S25" s="151">
        <v>1</v>
      </c>
      <c r="T25" s="152">
        <v>1</v>
      </c>
      <c r="U25" s="153" t="s">
        <v>7304</v>
      </c>
      <c r="V25" s="151">
        <v>1</v>
      </c>
      <c r="W25" s="152">
        <v>1</v>
      </c>
      <c r="X25" s="154" t="s">
        <v>7305</v>
      </c>
      <c r="Y25" s="155">
        <f t="shared" si="2"/>
        <v>60</v>
      </c>
      <c r="Z25" s="156">
        <f t="shared" si="3"/>
        <v>4</v>
      </c>
    </row>
    <row r="26" spans="1:26" ht="13.5" customHeight="1" x14ac:dyDescent="0.2">
      <c r="A26" s="76" t="s">
        <v>7306</v>
      </c>
      <c r="B26" s="77" t="s">
        <v>7307</v>
      </c>
      <c r="C26" s="78"/>
      <c r="D26" s="78"/>
      <c r="E26" s="78" t="s">
        <v>7308</v>
      </c>
      <c r="F26" s="79"/>
      <c r="G26" s="73"/>
      <c r="H26" s="74"/>
      <c r="I26" s="75"/>
      <c r="J26" s="73">
        <v>0</v>
      </c>
      <c r="K26" s="74">
        <v>1</v>
      </c>
      <c r="L26" s="44" t="s">
        <v>7309</v>
      </c>
      <c r="M26" s="73"/>
      <c r="N26" s="74"/>
      <c r="O26" s="75"/>
      <c r="P26" s="73">
        <v>0</v>
      </c>
      <c r="Q26" s="74">
        <v>1</v>
      </c>
      <c r="R26" s="44" t="s">
        <v>7310</v>
      </c>
      <c r="S26" s="73"/>
      <c r="T26" s="74"/>
      <c r="U26" s="75"/>
      <c r="V26" s="73"/>
      <c r="W26" s="74"/>
      <c r="X26" s="44"/>
      <c r="Y26" s="7">
        <f t="shared" si="2"/>
        <v>0</v>
      </c>
      <c r="Z26" s="45">
        <f t="shared" si="3"/>
        <v>2</v>
      </c>
    </row>
    <row r="27" spans="1:26" ht="13.5" customHeight="1" x14ac:dyDescent="0.2">
      <c r="A27" s="76" t="s">
        <v>7311</v>
      </c>
      <c r="B27" s="77" t="s">
        <v>7312</v>
      </c>
      <c r="C27" s="78" t="s">
        <v>7313</v>
      </c>
      <c r="D27" s="78" t="s">
        <v>7314</v>
      </c>
      <c r="E27" s="78" t="s">
        <v>7315</v>
      </c>
      <c r="F27" s="79">
        <v>60</v>
      </c>
      <c r="G27" s="73">
        <v>0.5</v>
      </c>
      <c r="H27" s="74">
        <v>1</v>
      </c>
      <c r="I27" s="75" t="s">
        <v>7316</v>
      </c>
      <c r="J27" s="73">
        <v>0.5</v>
      </c>
      <c r="K27" s="74">
        <v>1</v>
      </c>
      <c r="L27" s="44" t="s">
        <v>7317</v>
      </c>
      <c r="M27" s="73">
        <v>0.5</v>
      </c>
      <c r="N27" s="74">
        <v>1</v>
      </c>
      <c r="O27" s="75" t="s">
        <v>7318</v>
      </c>
      <c r="P27" s="73">
        <v>0.5</v>
      </c>
      <c r="Q27" s="74">
        <v>1</v>
      </c>
      <c r="R27" s="44" t="s">
        <v>7319</v>
      </c>
      <c r="S27" s="73"/>
      <c r="T27" s="74"/>
      <c r="U27" s="75"/>
      <c r="V27" s="73"/>
      <c r="W27" s="74"/>
      <c r="X27" s="44"/>
      <c r="Y27" s="7">
        <f t="shared" si="2"/>
        <v>30</v>
      </c>
      <c r="Z27" s="45">
        <f t="shared" si="3"/>
        <v>4</v>
      </c>
    </row>
    <row r="28" spans="1:26" ht="13.5" customHeight="1" thickBot="1" x14ac:dyDescent="0.25">
      <c r="A28" s="76" t="s">
        <v>7320</v>
      </c>
      <c r="B28" s="77" t="s">
        <v>7321</v>
      </c>
      <c r="C28" s="78" t="s">
        <v>7322</v>
      </c>
      <c r="D28" s="78" t="s">
        <v>7323</v>
      </c>
      <c r="E28" s="78" t="s">
        <v>7324</v>
      </c>
      <c r="F28" s="79">
        <v>45</v>
      </c>
      <c r="G28" s="73">
        <v>3</v>
      </c>
      <c r="H28" s="74">
        <v>2</v>
      </c>
      <c r="I28" s="75" t="s">
        <v>7325</v>
      </c>
      <c r="J28" s="73">
        <v>3</v>
      </c>
      <c r="K28" s="74">
        <v>2</v>
      </c>
      <c r="L28" s="44" t="s">
        <v>7326</v>
      </c>
      <c r="M28" s="73">
        <v>3</v>
      </c>
      <c r="N28" s="74">
        <v>2</v>
      </c>
      <c r="O28" s="75" t="s">
        <v>7327</v>
      </c>
      <c r="P28" s="73">
        <v>3</v>
      </c>
      <c r="Q28" s="74">
        <v>2</v>
      </c>
      <c r="R28" s="44" t="s">
        <v>7328</v>
      </c>
      <c r="S28" s="73">
        <v>3</v>
      </c>
      <c r="T28" s="74">
        <v>2</v>
      </c>
      <c r="U28" s="75" t="s">
        <v>7329</v>
      </c>
      <c r="V28" s="73">
        <v>3</v>
      </c>
      <c r="W28" s="74">
        <v>2</v>
      </c>
      <c r="X28" s="44" t="s">
        <v>7330</v>
      </c>
      <c r="Y28" s="7">
        <f t="shared" ref="Y28" si="4">SUM(G28,J28,M28,P28,S28,V28)*15</f>
        <v>270</v>
      </c>
      <c r="Z28" s="45">
        <f t="shared" ref="Z28" si="5">SUM(H28,K28,N28,Q28,T28,W28)</f>
        <v>12</v>
      </c>
    </row>
    <row r="29" spans="1:26" ht="13.5" customHeight="1" x14ac:dyDescent="0.2">
      <c r="A29" s="64" t="s">
        <v>7331</v>
      </c>
      <c r="B29" s="65" t="s">
        <v>7332</v>
      </c>
      <c r="C29" s="66" t="s">
        <v>7333</v>
      </c>
      <c r="D29" s="66" t="s">
        <v>7334</v>
      </c>
      <c r="E29" s="66" t="s">
        <v>7335</v>
      </c>
      <c r="F29" s="67">
        <v>45</v>
      </c>
      <c r="G29" s="68">
        <v>2</v>
      </c>
      <c r="H29" s="69">
        <v>2</v>
      </c>
      <c r="I29" s="27" t="s">
        <v>7336</v>
      </c>
      <c r="J29" s="68">
        <v>2</v>
      </c>
      <c r="K29" s="69">
        <v>2</v>
      </c>
      <c r="L29" s="27" t="s">
        <v>7337</v>
      </c>
      <c r="M29" s="68">
        <v>1</v>
      </c>
      <c r="N29" s="69">
        <v>1</v>
      </c>
      <c r="O29" s="27" t="s">
        <v>7338</v>
      </c>
      <c r="P29" s="68">
        <v>1</v>
      </c>
      <c r="Q29" s="69">
        <v>1</v>
      </c>
      <c r="R29" s="27" t="s">
        <v>7339</v>
      </c>
      <c r="S29" s="68">
        <v>1</v>
      </c>
      <c r="T29" s="69">
        <v>1</v>
      </c>
      <c r="U29" s="27" t="s">
        <v>7340</v>
      </c>
      <c r="V29" s="68">
        <v>1</v>
      </c>
      <c r="W29" s="69">
        <v>1</v>
      </c>
      <c r="X29" s="27" t="s">
        <v>7341</v>
      </c>
      <c r="Y29" s="81">
        <f t="shared" si="0"/>
        <v>120</v>
      </c>
      <c r="Z29" s="18">
        <f t="shared" si="1"/>
        <v>8</v>
      </c>
    </row>
    <row r="30" spans="1:26" ht="13.5" customHeight="1" x14ac:dyDescent="0.2">
      <c r="A30" s="48" t="s">
        <v>7342</v>
      </c>
      <c r="B30" s="49" t="s">
        <v>7343</v>
      </c>
      <c r="C30" s="50" t="s">
        <v>7344</v>
      </c>
      <c r="D30" s="50" t="s">
        <v>7345</v>
      </c>
      <c r="E30" s="50" t="s">
        <v>7346</v>
      </c>
      <c r="F30" s="51">
        <v>45</v>
      </c>
      <c r="G30" s="52">
        <v>2</v>
      </c>
      <c r="H30" s="46">
        <v>2</v>
      </c>
      <c r="I30" s="28" t="s">
        <v>7347</v>
      </c>
      <c r="J30" s="52">
        <v>2</v>
      </c>
      <c r="K30" s="46">
        <v>2</v>
      </c>
      <c r="L30" s="28" t="s">
        <v>7348</v>
      </c>
      <c r="M30" s="52">
        <v>1</v>
      </c>
      <c r="N30" s="46">
        <v>1</v>
      </c>
      <c r="O30" s="28" t="s">
        <v>7349</v>
      </c>
      <c r="P30" s="52">
        <v>1</v>
      </c>
      <c r="Q30" s="46">
        <v>1</v>
      </c>
      <c r="R30" s="28" t="s">
        <v>7350</v>
      </c>
      <c r="S30" s="52">
        <v>1</v>
      </c>
      <c r="T30" s="46">
        <v>1</v>
      </c>
      <c r="U30" s="28" t="s">
        <v>7351</v>
      </c>
      <c r="V30" s="52">
        <v>1</v>
      </c>
      <c r="W30" s="46">
        <v>1</v>
      </c>
      <c r="X30" s="28" t="s">
        <v>7352</v>
      </c>
      <c r="Y30" s="5">
        <f t="shared" si="0"/>
        <v>120</v>
      </c>
      <c r="Z30" s="19">
        <f t="shared" si="1"/>
        <v>8</v>
      </c>
    </row>
    <row r="31" spans="1:26" ht="13.5" customHeight="1" x14ac:dyDescent="0.2">
      <c r="A31" s="48" t="s">
        <v>7353</v>
      </c>
      <c r="B31" s="49" t="s">
        <v>7354</v>
      </c>
      <c r="C31" s="50"/>
      <c r="D31" s="50" t="s">
        <v>7355</v>
      </c>
      <c r="E31" s="50" t="s">
        <v>7356</v>
      </c>
      <c r="F31" s="51">
        <v>45</v>
      </c>
      <c r="G31" s="52">
        <v>2</v>
      </c>
      <c r="H31" s="46">
        <v>2</v>
      </c>
      <c r="I31" s="28" t="s">
        <v>7357</v>
      </c>
      <c r="J31" s="52">
        <v>2</v>
      </c>
      <c r="K31" s="46">
        <v>2</v>
      </c>
      <c r="L31" s="28" t="s">
        <v>7358</v>
      </c>
      <c r="M31" s="52">
        <v>2</v>
      </c>
      <c r="N31" s="46">
        <v>2</v>
      </c>
      <c r="O31" s="28" t="s">
        <v>7359</v>
      </c>
      <c r="P31" s="52">
        <v>2</v>
      </c>
      <c r="Q31" s="46">
        <v>2</v>
      </c>
      <c r="R31" s="28" t="s">
        <v>7360</v>
      </c>
      <c r="S31" s="52">
        <v>2</v>
      </c>
      <c r="T31" s="46">
        <v>2</v>
      </c>
      <c r="U31" s="28" t="s">
        <v>7361</v>
      </c>
      <c r="V31" s="52">
        <v>2</v>
      </c>
      <c r="W31" s="46">
        <v>2</v>
      </c>
      <c r="X31" s="28" t="s">
        <v>7362</v>
      </c>
      <c r="Y31" s="5">
        <f t="shared" si="0"/>
        <v>180</v>
      </c>
      <c r="Z31" s="19">
        <f t="shared" si="1"/>
        <v>12</v>
      </c>
    </row>
    <row r="32" spans="1:26" ht="13.5" customHeight="1" x14ac:dyDescent="0.2">
      <c r="A32" s="48" t="s">
        <v>7363</v>
      </c>
      <c r="B32" s="49" t="s">
        <v>7364</v>
      </c>
      <c r="C32" s="50" t="s">
        <v>7365</v>
      </c>
      <c r="D32" s="50"/>
      <c r="E32" s="50"/>
      <c r="F32" s="51"/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/>
      <c r="T32" s="46"/>
      <c r="U32" s="28"/>
      <c r="V32" s="52">
        <v>0</v>
      </c>
      <c r="W32" s="46">
        <v>1</v>
      </c>
      <c r="X32" s="28" t="s">
        <v>7366</v>
      </c>
      <c r="Y32" s="5">
        <f t="shared" si="0"/>
        <v>0</v>
      </c>
      <c r="Z32" s="19">
        <f t="shared" si="1"/>
        <v>1</v>
      </c>
    </row>
    <row r="33" spans="1:26" ht="13.5" customHeight="1" x14ac:dyDescent="0.2">
      <c r="A33" s="48" t="s">
        <v>7367</v>
      </c>
      <c r="B33" s="49" t="s">
        <v>7368</v>
      </c>
      <c r="C33" s="50" t="s">
        <v>7369</v>
      </c>
      <c r="D33" s="50" t="s">
        <v>7370</v>
      </c>
      <c r="E33" s="50" t="s">
        <v>7371</v>
      </c>
      <c r="F33" s="51">
        <v>45</v>
      </c>
      <c r="G33" s="52"/>
      <c r="H33" s="46"/>
      <c r="I33" s="28"/>
      <c r="J33" s="52"/>
      <c r="K33" s="46"/>
      <c r="L33" s="28"/>
      <c r="M33" s="52"/>
      <c r="N33" s="46"/>
      <c r="O33" s="28"/>
      <c r="P33" s="52"/>
      <c r="Q33" s="46"/>
      <c r="R33" s="28"/>
      <c r="S33" s="52"/>
      <c r="T33" s="46"/>
      <c r="U33" s="28"/>
      <c r="V33" s="52">
        <v>2</v>
      </c>
      <c r="W33" s="46">
        <v>2</v>
      </c>
      <c r="X33" s="28" t="s">
        <v>7372</v>
      </c>
      <c r="Y33" s="5">
        <f t="shared" si="0"/>
        <v>30</v>
      </c>
      <c r="Z33" s="19">
        <f t="shared" si="1"/>
        <v>2</v>
      </c>
    </row>
    <row r="34" spans="1:26" ht="13.5" customHeight="1" x14ac:dyDescent="0.2">
      <c r="A34" s="48" t="s">
        <v>7373</v>
      </c>
      <c r="B34" s="49" t="s">
        <v>7374</v>
      </c>
      <c r="C34" s="50" t="s">
        <v>7375</v>
      </c>
      <c r="D34" s="50" t="s">
        <v>7376</v>
      </c>
      <c r="E34" s="50" t="s">
        <v>7377</v>
      </c>
      <c r="F34" s="51">
        <v>45</v>
      </c>
      <c r="G34" s="52">
        <v>1</v>
      </c>
      <c r="H34" s="46">
        <v>2</v>
      </c>
      <c r="I34" s="28" t="s">
        <v>7378</v>
      </c>
      <c r="J34" s="52">
        <v>1</v>
      </c>
      <c r="K34" s="46">
        <v>2</v>
      </c>
      <c r="L34" s="28" t="s">
        <v>7379</v>
      </c>
      <c r="M34" s="52"/>
      <c r="N34" s="46"/>
      <c r="O34" s="28"/>
      <c r="P34" s="52"/>
      <c r="Q34" s="46"/>
      <c r="R34" s="28"/>
      <c r="S34" s="52"/>
      <c r="T34" s="46"/>
      <c r="U34" s="28"/>
      <c r="V34" s="52"/>
      <c r="W34" s="46"/>
      <c r="X34" s="28"/>
      <c r="Y34" s="5">
        <f t="shared" si="0"/>
        <v>30</v>
      </c>
      <c r="Z34" s="19">
        <f t="shared" si="1"/>
        <v>4</v>
      </c>
    </row>
    <row r="35" spans="1:26" ht="13.5" customHeight="1" x14ac:dyDescent="0.2">
      <c r="A35" s="48" t="s">
        <v>7380</v>
      </c>
      <c r="B35" s="49" t="s">
        <v>7381</v>
      </c>
      <c r="C35" s="50"/>
      <c r="D35" s="50" t="s">
        <v>7382</v>
      </c>
      <c r="E35" s="50" t="s">
        <v>7383</v>
      </c>
      <c r="F35" s="51">
        <v>45</v>
      </c>
      <c r="G35" s="52">
        <v>1</v>
      </c>
      <c r="H35" s="46">
        <v>1</v>
      </c>
      <c r="I35" s="28" t="s">
        <v>7384</v>
      </c>
      <c r="J35" s="52"/>
      <c r="K35" s="46"/>
      <c r="L35" s="28"/>
      <c r="M35" s="52"/>
      <c r="N35" s="46"/>
      <c r="O35" s="28"/>
      <c r="P35" s="52"/>
      <c r="Q35" s="46"/>
      <c r="R35" s="28"/>
      <c r="S35" s="52"/>
      <c r="T35" s="46"/>
      <c r="U35" s="28"/>
      <c r="V35" s="52"/>
      <c r="W35" s="46"/>
      <c r="X35" s="28"/>
      <c r="Y35" s="5">
        <f t="shared" si="0"/>
        <v>15</v>
      </c>
      <c r="Z35" s="19">
        <f t="shared" si="1"/>
        <v>1</v>
      </c>
    </row>
    <row r="36" spans="1:26" ht="13.5" customHeight="1" x14ac:dyDescent="0.2">
      <c r="A36" s="48" t="s">
        <v>7385</v>
      </c>
      <c r="B36" s="49" t="s">
        <v>7386</v>
      </c>
      <c r="C36" s="50" t="s">
        <v>7387</v>
      </c>
      <c r="D36" s="50" t="s">
        <v>7388</v>
      </c>
      <c r="E36" s="50" t="s">
        <v>7389</v>
      </c>
      <c r="F36" s="51">
        <v>45</v>
      </c>
      <c r="G36" s="52"/>
      <c r="H36" s="46"/>
      <c r="I36" s="28"/>
      <c r="J36" s="52"/>
      <c r="K36" s="46"/>
      <c r="L36" s="28"/>
      <c r="M36" s="52"/>
      <c r="N36" s="46"/>
      <c r="O36" s="28"/>
      <c r="P36" s="52"/>
      <c r="Q36" s="46"/>
      <c r="R36" s="28"/>
      <c r="S36" s="52">
        <v>1</v>
      </c>
      <c r="T36" s="46">
        <v>1</v>
      </c>
      <c r="U36" s="28" t="s">
        <v>7390</v>
      </c>
      <c r="V36" s="52">
        <v>1</v>
      </c>
      <c r="W36" s="46">
        <v>1</v>
      </c>
      <c r="X36" s="28" t="s">
        <v>7391</v>
      </c>
      <c r="Y36" s="5">
        <f t="shared" si="0"/>
        <v>30</v>
      </c>
      <c r="Z36" s="19">
        <f t="shared" si="1"/>
        <v>2</v>
      </c>
    </row>
    <row r="37" spans="1:26" ht="13.5" customHeight="1" thickBot="1" x14ac:dyDescent="0.25">
      <c r="A37" s="48" t="s">
        <v>7392</v>
      </c>
      <c r="B37" s="49" t="s">
        <v>7393</v>
      </c>
      <c r="C37" s="50"/>
      <c r="D37" s="50" t="s">
        <v>7394</v>
      </c>
      <c r="E37" s="50" t="s">
        <v>7395</v>
      </c>
      <c r="F37" s="51">
        <v>45</v>
      </c>
      <c r="G37" s="52"/>
      <c r="H37" s="46"/>
      <c r="I37" s="28"/>
      <c r="J37" s="52"/>
      <c r="K37" s="46"/>
      <c r="L37" s="28"/>
      <c r="M37" s="52">
        <v>1</v>
      </c>
      <c r="N37" s="46">
        <v>1</v>
      </c>
      <c r="O37" s="28" t="s">
        <v>7396</v>
      </c>
      <c r="P37" s="52"/>
      <c r="Q37" s="46"/>
      <c r="R37" s="28"/>
      <c r="S37" s="52"/>
      <c r="T37" s="46"/>
      <c r="U37" s="28"/>
      <c r="V37" s="52"/>
      <c r="W37" s="46"/>
      <c r="X37" s="28"/>
      <c r="Y37" s="5">
        <f t="shared" si="0"/>
        <v>15</v>
      </c>
      <c r="Z37" s="19">
        <f t="shared" si="1"/>
        <v>1</v>
      </c>
    </row>
    <row r="38" spans="1:26" ht="13.5" customHeight="1" thickTop="1" thickBot="1" x14ac:dyDescent="0.25">
      <c r="A38" s="171" t="s">
        <v>7397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9"/>
    </row>
    <row r="39" spans="1:26" s="8" customFormat="1" ht="13.5" customHeight="1" thickBot="1" x14ac:dyDescent="0.25">
      <c r="A39" s="220" t="s">
        <v>7398</v>
      </c>
      <c r="B39" s="221"/>
      <c r="C39" s="221"/>
      <c r="D39" s="221"/>
      <c r="E39" s="221"/>
      <c r="F39" s="222"/>
      <c r="G39" s="223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5"/>
    </row>
    <row r="40" spans="1:26" s="8" customFormat="1" ht="13.5" customHeight="1" x14ac:dyDescent="0.2">
      <c r="A40" s="64" t="s">
        <v>7399</v>
      </c>
      <c r="B40" s="65" t="s">
        <v>7400</v>
      </c>
      <c r="C40" s="66"/>
      <c r="D40" s="66"/>
      <c r="E40" s="66" t="s">
        <v>7401</v>
      </c>
      <c r="F40" s="67"/>
      <c r="G40" s="68">
        <v>0</v>
      </c>
      <c r="H40" s="69">
        <v>1</v>
      </c>
      <c r="I40" s="27" t="s">
        <v>7402</v>
      </c>
      <c r="J40" s="68">
        <v>0</v>
      </c>
      <c r="K40" s="69">
        <v>1</v>
      </c>
      <c r="L40" s="27" t="s">
        <v>7403</v>
      </c>
      <c r="M40" s="68">
        <v>0</v>
      </c>
      <c r="N40" s="69">
        <v>1</v>
      </c>
      <c r="O40" s="27" t="s">
        <v>7404</v>
      </c>
      <c r="P40" s="68">
        <v>0</v>
      </c>
      <c r="Q40" s="69">
        <v>1</v>
      </c>
      <c r="R40" s="27" t="s">
        <v>7405</v>
      </c>
      <c r="S40" s="68">
        <v>0</v>
      </c>
      <c r="T40" s="69">
        <v>1</v>
      </c>
      <c r="U40" s="27" t="s">
        <v>7406</v>
      </c>
      <c r="V40" s="68">
        <v>0</v>
      </c>
      <c r="W40" s="69">
        <v>1</v>
      </c>
      <c r="X40" s="27" t="s">
        <v>7407</v>
      </c>
      <c r="Y40" s="88">
        <f t="shared" ref="Y40:Y46" si="6">SUM(G40,J40,M40,P40,S40,V40)*15</f>
        <v>0</v>
      </c>
      <c r="Z40" s="71">
        <f t="shared" ref="Z40:Z46" si="7">SUM(H40,K40,N40,Q40,T40,W40)</f>
        <v>6</v>
      </c>
    </row>
    <row r="41" spans="1:26" s="8" customFormat="1" ht="13.5" customHeight="1" x14ac:dyDescent="0.2">
      <c r="A41" s="48" t="s">
        <v>7408</v>
      </c>
      <c r="B41" s="49" t="s">
        <v>7409</v>
      </c>
      <c r="C41" s="50" t="s">
        <v>7410</v>
      </c>
      <c r="D41" s="50" t="s">
        <v>7411</v>
      </c>
      <c r="E41" s="50" t="s">
        <v>7412</v>
      </c>
      <c r="F41" s="51">
        <v>45</v>
      </c>
      <c r="G41" s="52">
        <v>1</v>
      </c>
      <c r="H41" s="46">
        <v>1</v>
      </c>
      <c r="I41" s="28" t="s">
        <v>7413</v>
      </c>
      <c r="J41" s="52">
        <v>1</v>
      </c>
      <c r="K41" s="46">
        <v>1</v>
      </c>
      <c r="L41" s="28" t="s">
        <v>7414</v>
      </c>
      <c r="M41" s="52"/>
      <c r="N41" s="46"/>
      <c r="O41" s="28"/>
      <c r="P41" s="52"/>
      <c r="Q41" s="46"/>
      <c r="R41" s="28"/>
      <c r="S41" s="52"/>
      <c r="T41" s="46"/>
      <c r="U41" s="28"/>
      <c r="V41" s="52"/>
      <c r="W41" s="46"/>
      <c r="X41" s="28"/>
      <c r="Y41" s="47">
        <f t="shared" si="6"/>
        <v>30</v>
      </c>
      <c r="Z41" s="53">
        <f t="shared" si="7"/>
        <v>2</v>
      </c>
    </row>
    <row r="42" spans="1:26" s="8" customFormat="1" ht="13.5" customHeight="1" x14ac:dyDescent="0.2">
      <c r="A42" s="122" t="s">
        <v>7415</v>
      </c>
      <c r="B42" s="49" t="s">
        <v>7416</v>
      </c>
      <c r="C42" s="78" t="s">
        <v>7417</v>
      </c>
      <c r="D42" s="50" t="s">
        <v>7418</v>
      </c>
      <c r="E42" s="50" t="s">
        <v>7419</v>
      </c>
      <c r="F42" s="51">
        <v>45</v>
      </c>
      <c r="G42" s="52"/>
      <c r="H42" s="46"/>
      <c r="I42" s="28"/>
      <c r="J42" s="52"/>
      <c r="K42" s="46"/>
      <c r="L42" s="28"/>
      <c r="M42" s="52">
        <v>1</v>
      </c>
      <c r="N42" s="46">
        <v>1</v>
      </c>
      <c r="O42" s="28" t="s">
        <v>7420</v>
      </c>
      <c r="P42" s="52">
        <v>1</v>
      </c>
      <c r="Q42" s="46">
        <v>1</v>
      </c>
      <c r="R42" s="28" t="s">
        <v>7421</v>
      </c>
      <c r="S42" s="52">
        <v>1</v>
      </c>
      <c r="T42" s="46">
        <v>1</v>
      </c>
      <c r="U42" s="28" t="s">
        <v>7422</v>
      </c>
      <c r="V42" s="52">
        <v>1</v>
      </c>
      <c r="W42" s="46">
        <v>1</v>
      </c>
      <c r="X42" s="28" t="s">
        <v>7423</v>
      </c>
      <c r="Y42" s="72">
        <f t="shared" si="6"/>
        <v>60</v>
      </c>
      <c r="Z42" s="60">
        <f t="shared" si="7"/>
        <v>4</v>
      </c>
    </row>
    <row r="43" spans="1:26" s="8" customFormat="1" ht="13.5" customHeight="1" x14ac:dyDescent="0.2">
      <c r="A43" s="122" t="s">
        <v>7424</v>
      </c>
      <c r="B43" s="49" t="s">
        <v>7425</v>
      </c>
      <c r="C43" s="50" t="s">
        <v>7426</v>
      </c>
      <c r="D43" s="50" t="s">
        <v>7427</v>
      </c>
      <c r="E43" s="50" t="s">
        <v>7428</v>
      </c>
      <c r="F43" s="51">
        <v>45</v>
      </c>
      <c r="G43" s="52">
        <v>2</v>
      </c>
      <c r="H43" s="46">
        <v>1</v>
      </c>
      <c r="I43" s="28" t="s">
        <v>7429</v>
      </c>
      <c r="J43" s="52">
        <v>2</v>
      </c>
      <c r="K43" s="46">
        <v>1</v>
      </c>
      <c r="L43" s="28" t="s">
        <v>7430</v>
      </c>
      <c r="M43" s="52">
        <v>1</v>
      </c>
      <c r="N43" s="46">
        <v>1</v>
      </c>
      <c r="O43" s="28" t="s">
        <v>7431</v>
      </c>
      <c r="P43" s="52">
        <v>1</v>
      </c>
      <c r="Q43" s="46">
        <v>1</v>
      </c>
      <c r="R43" s="28" t="s">
        <v>7432</v>
      </c>
      <c r="S43" s="52">
        <v>0</v>
      </c>
      <c r="T43" s="46">
        <v>1</v>
      </c>
      <c r="U43" s="28" t="s">
        <v>7433</v>
      </c>
      <c r="V43" s="52">
        <v>0</v>
      </c>
      <c r="W43" s="46">
        <v>1</v>
      </c>
      <c r="X43" s="28" t="s">
        <v>7434</v>
      </c>
      <c r="Y43" s="75">
        <f t="shared" si="6"/>
        <v>90</v>
      </c>
      <c r="Z43" s="53">
        <f t="shared" si="7"/>
        <v>6</v>
      </c>
    </row>
    <row r="44" spans="1:26" s="8" customFormat="1" ht="13.5" customHeight="1" x14ac:dyDescent="0.2">
      <c r="A44" s="48" t="s">
        <v>7435</v>
      </c>
      <c r="B44" s="49" t="s">
        <v>7436</v>
      </c>
      <c r="C44" s="50"/>
      <c r="D44" s="50" t="s">
        <v>7437</v>
      </c>
      <c r="E44" s="50" t="s">
        <v>7438</v>
      </c>
      <c r="F44" s="51">
        <v>45</v>
      </c>
      <c r="G44" s="52">
        <v>1</v>
      </c>
      <c r="H44" s="46">
        <v>1</v>
      </c>
      <c r="I44" s="28" t="s">
        <v>7439</v>
      </c>
      <c r="J44" s="52">
        <v>1</v>
      </c>
      <c r="K44" s="46">
        <v>1</v>
      </c>
      <c r="L44" s="28" t="s">
        <v>7440</v>
      </c>
      <c r="M44" s="52">
        <v>1</v>
      </c>
      <c r="N44" s="46">
        <v>1</v>
      </c>
      <c r="O44" s="28" t="s">
        <v>7441</v>
      </c>
      <c r="P44" s="52">
        <v>1</v>
      </c>
      <c r="Q44" s="46">
        <v>1</v>
      </c>
      <c r="R44" s="28" t="s">
        <v>7442</v>
      </c>
      <c r="S44" s="52"/>
      <c r="T44" s="46"/>
      <c r="U44" s="28"/>
      <c r="V44" s="52"/>
      <c r="W44" s="46"/>
      <c r="X44" s="28"/>
      <c r="Y44" s="75">
        <f t="shared" si="6"/>
        <v>60</v>
      </c>
      <c r="Z44" s="53">
        <f t="shared" si="7"/>
        <v>4</v>
      </c>
    </row>
    <row r="45" spans="1:26" s="8" customFormat="1" ht="13.5" customHeight="1" x14ac:dyDescent="0.2">
      <c r="A45" s="48" t="s">
        <v>7443</v>
      </c>
      <c r="B45" s="49" t="s">
        <v>7444</v>
      </c>
      <c r="C45" s="50"/>
      <c r="D45" s="50" t="s">
        <v>7445</v>
      </c>
      <c r="E45" s="50" t="s">
        <v>7446</v>
      </c>
      <c r="F45" s="51">
        <v>45</v>
      </c>
      <c r="G45" s="52"/>
      <c r="H45" s="46"/>
      <c r="I45" s="28"/>
      <c r="J45" s="52"/>
      <c r="K45" s="46"/>
      <c r="L45" s="28"/>
      <c r="M45" s="52">
        <v>1</v>
      </c>
      <c r="N45" s="46">
        <v>1</v>
      </c>
      <c r="O45" s="28" t="s">
        <v>7447</v>
      </c>
      <c r="P45" s="52">
        <v>1</v>
      </c>
      <c r="Q45" s="46">
        <v>1</v>
      </c>
      <c r="R45" s="28" t="s">
        <v>7448</v>
      </c>
      <c r="S45" s="52">
        <v>1</v>
      </c>
      <c r="T45" s="46">
        <v>1</v>
      </c>
      <c r="U45" s="28" t="s">
        <v>7449</v>
      </c>
      <c r="V45" s="52">
        <v>1</v>
      </c>
      <c r="W45" s="46">
        <v>1</v>
      </c>
      <c r="X45" s="28" t="s">
        <v>7450</v>
      </c>
      <c r="Y45" s="75">
        <f t="shared" si="6"/>
        <v>60</v>
      </c>
      <c r="Z45" s="53">
        <f t="shared" si="7"/>
        <v>4</v>
      </c>
    </row>
    <row r="46" spans="1:26" s="8" customFormat="1" ht="13.5" customHeight="1" x14ac:dyDescent="0.2">
      <c r="A46" s="48" t="s">
        <v>7451</v>
      </c>
      <c r="B46" s="49" t="s">
        <v>7452</v>
      </c>
      <c r="C46" s="50" t="s">
        <v>7453</v>
      </c>
      <c r="D46" s="50" t="s">
        <v>7454</v>
      </c>
      <c r="E46" s="50" t="s">
        <v>7455</v>
      </c>
      <c r="F46" s="51">
        <v>45</v>
      </c>
      <c r="G46" s="52">
        <v>2</v>
      </c>
      <c r="H46" s="46">
        <v>1</v>
      </c>
      <c r="I46" s="28" t="s">
        <v>7456</v>
      </c>
      <c r="J46" s="52">
        <v>2</v>
      </c>
      <c r="K46" s="46">
        <v>1</v>
      </c>
      <c r="L46" s="28" t="s">
        <v>7457</v>
      </c>
      <c r="M46" s="52">
        <v>2</v>
      </c>
      <c r="N46" s="46">
        <v>1</v>
      </c>
      <c r="O46" s="28" t="s">
        <v>7458</v>
      </c>
      <c r="P46" s="52">
        <v>2</v>
      </c>
      <c r="Q46" s="46">
        <v>1</v>
      </c>
      <c r="R46" s="28" t="s">
        <v>7459</v>
      </c>
      <c r="S46" s="52"/>
      <c r="T46" s="46"/>
      <c r="U46" s="28"/>
      <c r="V46" s="52"/>
      <c r="W46" s="46"/>
      <c r="X46" s="28"/>
      <c r="Y46" s="75">
        <f t="shared" si="6"/>
        <v>120</v>
      </c>
      <c r="Z46" s="53">
        <f t="shared" si="7"/>
        <v>4</v>
      </c>
    </row>
    <row r="47" spans="1:26" s="8" customFormat="1" ht="13.5" customHeight="1" thickBot="1" x14ac:dyDescent="0.25">
      <c r="A47" s="90" t="s">
        <v>7460</v>
      </c>
      <c r="B47" s="41" t="s">
        <v>7461</v>
      </c>
      <c r="C47" s="42" t="s">
        <v>7462</v>
      </c>
      <c r="D47" s="42" t="s">
        <v>7463</v>
      </c>
      <c r="E47" s="42" t="s">
        <v>7464</v>
      </c>
      <c r="F47" s="9">
        <v>60</v>
      </c>
      <c r="G47" s="10"/>
      <c r="H47" s="11"/>
      <c r="I47" s="26"/>
      <c r="J47" s="10"/>
      <c r="K47" s="11"/>
      <c r="L47" s="12"/>
      <c r="M47" s="10">
        <v>0.5</v>
      </c>
      <c r="N47" s="11">
        <v>1</v>
      </c>
      <c r="O47" s="26" t="s">
        <v>7465</v>
      </c>
      <c r="P47" s="10">
        <v>0.5</v>
      </c>
      <c r="Q47" s="11">
        <v>1</v>
      </c>
      <c r="R47" s="26" t="s">
        <v>7466</v>
      </c>
      <c r="S47" s="10">
        <v>0.5</v>
      </c>
      <c r="T47" s="11">
        <v>1</v>
      </c>
      <c r="U47" s="12" t="s">
        <v>7467</v>
      </c>
      <c r="V47" s="10">
        <v>0.5</v>
      </c>
      <c r="W47" s="11">
        <v>1</v>
      </c>
      <c r="X47" s="26" t="s">
        <v>7468</v>
      </c>
      <c r="Y47" s="6">
        <f>SUM(G47,J47,M47,P47,S47,V47)*15</f>
        <v>30</v>
      </c>
      <c r="Z47" s="19">
        <f>SUM(H47,K47,N47,Q47,T47,W47)</f>
        <v>4</v>
      </c>
    </row>
    <row r="48" spans="1:26" s="8" customFormat="1" ht="13.5" customHeight="1" thickBot="1" x14ac:dyDescent="0.25">
      <c r="A48" s="220" t="s">
        <v>7469</v>
      </c>
      <c r="B48" s="221"/>
      <c r="C48" s="221"/>
      <c r="D48" s="221"/>
      <c r="E48" s="221"/>
      <c r="F48" s="222"/>
      <c r="G48" s="223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5"/>
    </row>
    <row r="49" spans="1:26" s="8" customFormat="1" ht="13.5" customHeight="1" x14ac:dyDescent="0.2">
      <c r="A49" s="64" t="s">
        <v>7470</v>
      </c>
      <c r="B49" s="65" t="s">
        <v>7471</v>
      </c>
      <c r="C49" s="66"/>
      <c r="D49" s="66"/>
      <c r="E49" s="66" t="s">
        <v>7472</v>
      </c>
      <c r="F49" s="67"/>
      <c r="G49" s="68">
        <v>0</v>
      </c>
      <c r="H49" s="69">
        <v>1</v>
      </c>
      <c r="I49" s="27" t="s">
        <v>7473</v>
      </c>
      <c r="J49" s="68">
        <v>0</v>
      </c>
      <c r="K49" s="69">
        <v>1</v>
      </c>
      <c r="L49" s="27" t="s">
        <v>7474</v>
      </c>
      <c r="M49" s="68">
        <v>0</v>
      </c>
      <c r="N49" s="69">
        <v>1</v>
      </c>
      <c r="O49" s="27" t="s">
        <v>7475</v>
      </c>
      <c r="P49" s="68">
        <v>0</v>
      </c>
      <c r="Q49" s="69">
        <v>1</v>
      </c>
      <c r="R49" s="27" t="s">
        <v>7476</v>
      </c>
      <c r="S49" s="68">
        <v>0</v>
      </c>
      <c r="T49" s="69">
        <v>1</v>
      </c>
      <c r="U49" s="27" t="s">
        <v>7477</v>
      </c>
      <c r="V49" s="68">
        <v>0</v>
      </c>
      <c r="W49" s="69">
        <v>1</v>
      </c>
      <c r="X49" s="27" t="s">
        <v>7478</v>
      </c>
      <c r="Y49" s="88">
        <f t="shared" ref="Y49:Y54" si="8">SUM(G49,J49,M49,P49,S49,V49)*15</f>
        <v>0</v>
      </c>
      <c r="Z49" s="71">
        <f t="shared" ref="Z49:Z54" si="9">SUM(H49,K49,N49,Q49,T49,W49)</f>
        <v>6</v>
      </c>
    </row>
    <row r="50" spans="1:26" s="8" customFormat="1" ht="13.5" customHeight="1" x14ac:dyDescent="0.2">
      <c r="A50" s="48" t="s">
        <v>7479</v>
      </c>
      <c r="B50" s="49" t="s">
        <v>7480</v>
      </c>
      <c r="C50" s="50" t="s">
        <v>7481</v>
      </c>
      <c r="D50" s="50" t="s">
        <v>7482</v>
      </c>
      <c r="E50" s="50" t="s">
        <v>7483</v>
      </c>
      <c r="F50" s="51">
        <v>45</v>
      </c>
      <c r="G50" s="52">
        <v>1</v>
      </c>
      <c r="H50" s="46">
        <v>1</v>
      </c>
      <c r="I50" s="28" t="s">
        <v>7484</v>
      </c>
      <c r="J50" s="52">
        <v>1</v>
      </c>
      <c r="K50" s="46">
        <v>1</v>
      </c>
      <c r="L50" s="28" t="s">
        <v>7485</v>
      </c>
      <c r="M50" s="52"/>
      <c r="N50" s="46"/>
      <c r="O50" s="28"/>
      <c r="P50" s="52"/>
      <c r="Q50" s="46"/>
      <c r="R50" s="28"/>
      <c r="S50" s="52"/>
      <c r="T50" s="46"/>
      <c r="U50" s="28"/>
      <c r="V50" s="52"/>
      <c r="W50" s="46"/>
      <c r="X50" s="28"/>
      <c r="Y50" s="47">
        <f t="shared" si="8"/>
        <v>30</v>
      </c>
      <c r="Z50" s="53">
        <f t="shared" si="9"/>
        <v>2</v>
      </c>
    </row>
    <row r="51" spans="1:26" s="8" customFormat="1" ht="13.5" customHeight="1" x14ac:dyDescent="0.2">
      <c r="A51" s="122" t="s">
        <v>7486</v>
      </c>
      <c r="B51" s="49" t="s">
        <v>7487</v>
      </c>
      <c r="C51" s="50" t="s">
        <v>7488</v>
      </c>
      <c r="D51" s="50" t="s">
        <v>7489</v>
      </c>
      <c r="E51" s="50" t="s">
        <v>7490</v>
      </c>
      <c r="F51" s="51">
        <v>45</v>
      </c>
      <c r="G51" s="52"/>
      <c r="H51" s="46"/>
      <c r="I51" s="28"/>
      <c r="J51" s="52"/>
      <c r="K51" s="46"/>
      <c r="L51" s="28"/>
      <c r="M51" s="52">
        <v>1</v>
      </c>
      <c r="N51" s="46">
        <v>1</v>
      </c>
      <c r="O51" s="28" t="s">
        <v>7491</v>
      </c>
      <c r="P51" s="52">
        <v>1</v>
      </c>
      <c r="Q51" s="46">
        <v>1</v>
      </c>
      <c r="R51" s="28" t="s">
        <v>7492</v>
      </c>
      <c r="S51" s="52">
        <v>1</v>
      </c>
      <c r="T51" s="46">
        <v>1</v>
      </c>
      <c r="U51" s="28" t="s">
        <v>7493</v>
      </c>
      <c r="V51" s="52">
        <v>1</v>
      </c>
      <c r="W51" s="46">
        <v>1</v>
      </c>
      <c r="X51" s="28" t="s">
        <v>7494</v>
      </c>
      <c r="Y51" s="72">
        <f t="shared" si="8"/>
        <v>60</v>
      </c>
      <c r="Z51" s="60">
        <f t="shared" si="9"/>
        <v>4</v>
      </c>
    </row>
    <row r="52" spans="1:26" s="8" customFormat="1" ht="13.5" customHeight="1" x14ac:dyDescent="0.2">
      <c r="A52" s="122" t="s">
        <v>7495</v>
      </c>
      <c r="B52" s="49" t="s">
        <v>7496</v>
      </c>
      <c r="C52" s="50"/>
      <c r="D52" s="50" t="s">
        <v>7497</v>
      </c>
      <c r="E52" s="50" t="s">
        <v>7498</v>
      </c>
      <c r="F52" s="51">
        <v>45</v>
      </c>
      <c r="G52" s="52">
        <v>2</v>
      </c>
      <c r="H52" s="46">
        <v>1</v>
      </c>
      <c r="I52" s="28" t="s">
        <v>7499</v>
      </c>
      <c r="J52" s="52">
        <v>2</v>
      </c>
      <c r="K52" s="46">
        <v>1</v>
      </c>
      <c r="L52" s="28" t="s">
        <v>7500</v>
      </c>
      <c r="M52" s="52">
        <v>1</v>
      </c>
      <c r="N52" s="46">
        <v>1</v>
      </c>
      <c r="O52" s="28" t="s">
        <v>7501</v>
      </c>
      <c r="P52" s="52">
        <v>1</v>
      </c>
      <c r="Q52" s="46">
        <v>1</v>
      </c>
      <c r="R52" s="28" t="s">
        <v>7502</v>
      </c>
      <c r="S52" s="52">
        <v>0</v>
      </c>
      <c r="T52" s="46">
        <v>1</v>
      </c>
      <c r="U52" s="28" t="s">
        <v>7503</v>
      </c>
      <c r="V52" s="52">
        <v>0</v>
      </c>
      <c r="W52" s="46">
        <v>1</v>
      </c>
      <c r="X52" s="28" t="s">
        <v>7504</v>
      </c>
      <c r="Y52" s="75">
        <f t="shared" si="8"/>
        <v>90</v>
      </c>
      <c r="Z52" s="53">
        <f t="shared" si="9"/>
        <v>6</v>
      </c>
    </row>
    <row r="53" spans="1:26" s="8" customFormat="1" ht="13.5" customHeight="1" x14ac:dyDescent="0.2">
      <c r="A53" s="48" t="s">
        <v>7505</v>
      </c>
      <c r="B53" s="49" t="s">
        <v>7506</v>
      </c>
      <c r="C53" s="50"/>
      <c r="D53" s="50" t="s">
        <v>7507</v>
      </c>
      <c r="E53" s="50" t="s">
        <v>7508</v>
      </c>
      <c r="F53" s="51">
        <v>45</v>
      </c>
      <c r="G53" s="52">
        <v>1</v>
      </c>
      <c r="H53" s="46">
        <v>1</v>
      </c>
      <c r="I53" s="28" t="s">
        <v>7509</v>
      </c>
      <c r="J53" s="52">
        <v>1</v>
      </c>
      <c r="K53" s="46">
        <v>1</v>
      </c>
      <c r="L53" s="28" t="s">
        <v>7510</v>
      </c>
      <c r="M53" s="52">
        <v>1</v>
      </c>
      <c r="N53" s="46">
        <v>1</v>
      </c>
      <c r="O53" s="28" t="s">
        <v>7511</v>
      </c>
      <c r="P53" s="52">
        <v>1</v>
      </c>
      <c r="Q53" s="46">
        <v>1</v>
      </c>
      <c r="R53" s="28" t="s">
        <v>7512</v>
      </c>
      <c r="S53" s="52">
        <v>2</v>
      </c>
      <c r="T53" s="46">
        <v>2</v>
      </c>
      <c r="U53" s="28" t="s">
        <v>7513</v>
      </c>
      <c r="V53" s="52">
        <v>2</v>
      </c>
      <c r="W53" s="46">
        <v>2</v>
      </c>
      <c r="X53" s="28" t="s">
        <v>7514</v>
      </c>
      <c r="Y53" s="75">
        <f t="shared" si="8"/>
        <v>120</v>
      </c>
      <c r="Z53" s="53">
        <f t="shared" si="9"/>
        <v>8</v>
      </c>
    </row>
    <row r="54" spans="1:26" s="8" customFormat="1" ht="13.5" customHeight="1" x14ac:dyDescent="0.2">
      <c r="A54" s="76" t="s">
        <v>7515</v>
      </c>
      <c r="B54" s="49" t="s">
        <v>7516</v>
      </c>
      <c r="C54" s="50" t="s">
        <v>7517</v>
      </c>
      <c r="D54" s="50" t="s">
        <v>7518</v>
      </c>
      <c r="E54" s="50" t="s">
        <v>7519</v>
      </c>
      <c r="F54" s="51">
        <v>45</v>
      </c>
      <c r="G54" s="52">
        <v>2</v>
      </c>
      <c r="H54" s="46">
        <v>1</v>
      </c>
      <c r="I54" s="28" t="s">
        <v>7520</v>
      </c>
      <c r="J54" s="52">
        <v>2</v>
      </c>
      <c r="K54" s="46">
        <v>1</v>
      </c>
      <c r="L54" s="28" t="s">
        <v>7521</v>
      </c>
      <c r="M54" s="52"/>
      <c r="N54" s="46"/>
      <c r="O54" s="28"/>
      <c r="P54" s="52"/>
      <c r="Q54" s="46"/>
      <c r="R54" s="28"/>
      <c r="S54" s="52"/>
      <c r="T54" s="46"/>
      <c r="U54" s="28"/>
      <c r="V54" s="52"/>
      <c r="W54" s="46"/>
      <c r="X54" s="28"/>
      <c r="Y54" s="75">
        <f t="shared" si="8"/>
        <v>60</v>
      </c>
      <c r="Z54" s="89">
        <f t="shared" si="9"/>
        <v>2</v>
      </c>
    </row>
    <row r="55" spans="1:26" s="8" customFormat="1" ht="13.5" customHeight="1" x14ac:dyDescent="0.2">
      <c r="A55" s="76" t="s">
        <v>7522</v>
      </c>
      <c r="B55" s="77" t="s">
        <v>7523</v>
      </c>
      <c r="C55" s="78" t="s">
        <v>7524</v>
      </c>
      <c r="D55" s="78" t="s">
        <v>7525</v>
      </c>
      <c r="E55" s="78" t="s">
        <v>7526</v>
      </c>
      <c r="F55" s="79">
        <v>45</v>
      </c>
      <c r="G55" s="73"/>
      <c r="H55" s="74"/>
      <c r="I55" s="75"/>
      <c r="J55" s="73"/>
      <c r="K55" s="74"/>
      <c r="L55" s="44"/>
      <c r="M55" s="73">
        <v>2</v>
      </c>
      <c r="N55" s="74">
        <v>1</v>
      </c>
      <c r="O55" s="75" t="s">
        <v>7527</v>
      </c>
      <c r="P55" s="73">
        <v>2</v>
      </c>
      <c r="Q55" s="74">
        <v>1</v>
      </c>
      <c r="R55" s="75" t="s">
        <v>7528</v>
      </c>
      <c r="S55" s="73"/>
      <c r="T55" s="74"/>
      <c r="U55" s="44"/>
      <c r="V55" s="73"/>
      <c r="W55" s="74"/>
      <c r="X55" s="75"/>
      <c r="Y55" s="75">
        <f t="shared" ref="Y55" si="10">SUM(G55,J55,M55,P55,S55,V55)*15</f>
        <v>60</v>
      </c>
      <c r="Z55" s="89">
        <f t="shared" ref="Z55" si="11">SUM(H55,K55,N55,Q55,T55,W55)</f>
        <v>2</v>
      </c>
    </row>
    <row r="56" spans="1:26" s="8" customFormat="1" ht="13.5" customHeight="1" thickBot="1" x14ac:dyDescent="0.25">
      <c r="A56" s="90" t="s">
        <v>7529</v>
      </c>
      <c r="B56" s="39" t="s">
        <v>7530</v>
      </c>
      <c r="C56" s="40" t="s">
        <v>7531</v>
      </c>
      <c r="D56" s="40" t="s">
        <v>7532</v>
      </c>
      <c r="E56" s="40" t="s">
        <v>7533</v>
      </c>
      <c r="F56" s="34">
        <v>60</v>
      </c>
      <c r="G56" s="35"/>
      <c r="H56" s="36"/>
      <c r="I56" s="37"/>
      <c r="J56" s="35"/>
      <c r="K56" s="36"/>
      <c r="L56" s="38"/>
      <c r="M56" s="35">
        <v>0.5</v>
      </c>
      <c r="N56" s="36">
        <v>1</v>
      </c>
      <c r="O56" s="37" t="s">
        <v>7534</v>
      </c>
      <c r="P56" s="35">
        <v>0.5</v>
      </c>
      <c r="Q56" s="36">
        <v>1</v>
      </c>
      <c r="R56" s="37" t="s">
        <v>7535</v>
      </c>
      <c r="S56" s="35">
        <v>0.5</v>
      </c>
      <c r="T56" s="36">
        <v>1</v>
      </c>
      <c r="U56" s="38" t="s">
        <v>7536</v>
      </c>
      <c r="V56" s="35">
        <v>0.5</v>
      </c>
      <c r="W56" s="36">
        <v>1</v>
      </c>
      <c r="X56" s="37" t="s">
        <v>7537</v>
      </c>
      <c r="Y56" s="6">
        <f>SUM(G56,J56,M56,P56,S56,V56)*15</f>
        <v>30</v>
      </c>
      <c r="Z56" s="19">
        <f>SUM(H56,K56,N56,Q56,T56,W56)</f>
        <v>4</v>
      </c>
    </row>
    <row r="57" spans="1:26" s="8" customFormat="1" ht="13.5" customHeight="1" thickTop="1" thickBot="1" x14ac:dyDescent="0.25">
      <c r="A57" s="171" t="s">
        <v>7538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9"/>
    </row>
    <row r="58" spans="1:26" ht="13.5" customHeight="1" thickBot="1" x14ac:dyDescent="0.25">
      <c r="A58" s="144" t="s">
        <v>9857</v>
      </c>
      <c r="B58" s="128" t="s">
        <v>7539</v>
      </c>
      <c r="C58" s="99"/>
      <c r="D58" s="99"/>
      <c r="E58" s="99"/>
      <c r="F58" s="100"/>
      <c r="G58" s="101"/>
      <c r="H58" s="102">
        <v>2</v>
      </c>
      <c r="I58" s="103"/>
      <c r="J58" s="101"/>
      <c r="K58" s="102">
        <v>2</v>
      </c>
      <c r="L58" s="104"/>
      <c r="M58" s="101"/>
      <c r="N58" s="102">
        <v>2</v>
      </c>
      <c r="O58" s="103"/>
      <c r="P58" s="101"/>
      <c r="Q58" s="102">
        <v>3</v>
      </c>
      <c r="R58" s="104"/>
      <c r="S58" s="101"/>
      <c r="T58" s="102">
        <v>2</v>
      </c>
      <c r="U58" s="103"/>
      <c r="V58" s="101"/>
      <c r="W58" s="102"/>
      <c r="X58" s="104"/>
      <c r="Y58" s="105">
        <f>SUM(G58,J58,M58,P58,S58,V58)*15</f>
        <v>0</v>
      </c>
      <c r="Z58" s="106">
        <f>SUM(H58,K58,N58,Q58,T58,W58)</f>
        <v>11</v>
      </c>
    </row>
    <row r="59" spans="1:26" ht="13.5" customHeight="1" thickTop="1" thickBot="1" x14ac:dyDescent="0.25">
      <c r="A59" s="93" t="s">
        <v>7540</v>
      </c>
      <c r="B59" s="94" t="s">
        <v>7541</v>
      </c>
      <c r="C59" s="95"/>
      <c r="D59" s="95"/>
      <c r="E59" s="95" t="s">
        <v>7542</v>
      </c>
      <c r="F59" s="96"/>
      <c r="G59" s="29"/>
      <c r="H59" s="30"/>
      <c r="I59" s="31"/>
      <c r="J59" s="29"/>
      <c r="K59" s="30"/>
      <c r="L59" s="31"/>
      <c r="M59" s="29"/>
      <c r="N59" s="30"/>
      <c r="O59" s="31"/>
      <c r="P59" s="29"/>
      <c r="Q59" s="30"/>
      <c r="R59" s="31"/>
      <c r="S59" s="29">
        <v>0</v>
      </c>
      <c r="T59" s="30">
        <v>3</v>
      </c>
      <c r="U59" s="31" t="s">
        <v>7543</v>
      </c>
      <c r="V59" s="29">
        <v>0</v>
      </c>
      <c r="W59" s="30">
        <v>3</v>
      </c>
      <c r="X59" s="31" t="s">
        <v>7544</v>
      </c>
      <c r="Y59" s="32">
        <f>SUM(G59,J59,M59,P59,S59,V59)*15</f>
        <v>0</v>
      </c>
      <c r="Z59" s="33">
        <f>SUM(H59,K59,N59,Q59,T59,W59)</f>
        <v>6</v>
      </c>
    </row>
    <row r="60" spans="1:26" ht="13.5" customHeight="1" thickTop="1" thickBot="1" x14ac:dyDescent="0.25">
      <c r="A60" s="215" t="s">
        <v>7545</v>
      </c>
      <c r="B60" s="216"/>
      <c r="C60" s="216"/>
      <c r="D60" s="216"/>
      <c r="E60" s="216"/>
      <c r="F60" s="217"/>
      <c r="G60" s="20">
        <f>SUM(G8:G47,G58,G59)</f>
        <v>25.5</v>
      </c>
      <c r="H60" s="21">
        <f>SUM(H8:H47,H58,H59)</f>
        <v>30</v>
      </c>
      <c r="I60" s="22"/>
      <c r="J60" s="20">
        <f t="shared" ref="J60:Z60" si="12">SUM(J8:J47,J58,J59)</f>
        <v>24.5</v>
      </c>
      <c r="K60" s="21">
        <f t="shared" si="12"/>
        <v>30</v>
      </c>
      <c r="L60" s="22"/>
      <c r="M60" s="20">
        <f t="shared" si="12"/>
        <v>26</v>
      </c>
      <c r="N60" s="21">
        <f t="shared" si="12"/>
        <v>29</v>
      </c>
      <c r="O60" s="22"/>
      <c r="P60" s="20">
        <f t="shared" si="12"/>
        <v>25</v>
      </c>
      <c r="Q60" s="21">
        <f t="shared" si="12"/>
        <v>31</v>
      </c>
      <c r="R60" s="22"/>
      <c r="S60" s="20">
        <f t="shared" si="12"/>
        <v>22.5</v>
      </c>
      <c r="T60" s="21">
        <f t="shared" si="12"/>
        <v>31</v>
      </c>
      <c r="U60" s="22"/>
      <c r="V60" s="20">
        <f t="shared" si="12"/>
        <v>22.5</v>
      </c>
      <c r="W60" s="21">
        <f t="shared" si="12"/>
        <v>29</v>
      </c>
      <c r="X60" s="22"/>
      <c r="Y60" s="23">
        <f t="shared" si="12"/>
        <v>2190</v>
      </c>
      <c r="Z60" s="24">
        <f t="shared" si="12"/>
        <v>180</v>
      </c>
    </row>
    <row r="61" spans="1:26" ht="13.5" customHeight="1" thickTop="1" thickBot="1" x14ac:dyDescent="0.25">
      <c r="A61" s="215" t="s">
        <v>7546</v>
      </c>
      <c r="B61" s="216"/>
      <c r="C61" s="216"/>
      <c r="D61" s="216"/>
      <c r="E61" s="216"/>
      <c r="F61" s="217"/>
      <c r="G61" s="20">
        <f>SUM(G8:G37,G49:G56,G58,G59)</f>
        <v>25.5</v>
      </c>
      <c r="H61" s="21">
        <f t="shared" ref="H61:Z61" si="13">SUM(H8:H37,H49:H56,H58,H59)</f>
        <v>30</v>
      </c>
      <c r="I61" s="22"/>
      <c r="J61" s="20">
        <f t="shared" si="13"/>
        <v>24.5</v>
      </c>
      <c r="K61" s="21">
        <f t="shared" si="13"/>
        <v>30</v>
      </c>
      <c r="L61" s="22"/>
      <c r="M61" s="20">
        <f t="shared" si="13"/>
        <v>25</v>
      </c>
      <c r="N61" s="21">
        <f t="shared" si="13"/>
        <v>28</v>
      </c>
      <c r="O61" s="22"/>
      <c r="P61" s="20">
        <f t="shared" si="13"/>
        <v>24</v>
      </c>
      <c r="Q61" s="21">
        <f t="shared" si="13"/>
        <v>30</v>
      </c>
      <c r="R61" s="22"/>
      <c r="S61" s="20">
        <f t="shared" si="13"/>
        <v>23.5</v>
      </c>
      <c r="T61" s="21">
        <f t="shared" si="13"/>
        <v>32</v>
      </c>
      <c r="U61" s="22"/>
      <c r="V61" s="20">
        <f t="shared" si="13"/>
        <v>23.5</v>
      </c>
      <c r="W61" s="21">
        <f t="shared" si="13"/>
        <v>30</v>
      </c>
      <c r="X61" s="22"/>
      <c r="Y61" s="23">
        <f t="shared" si="13"/>
        <v>2190</v>
      </c>
      <c r="Z61" s="24">
        <f t="shared" si="13"/>
        <v>180</v>
      </c>
    </row>
    <row r="62" spans="1:26" ht="13.5" customHeight="1" thickTop="1" x14ac:dyDescent="0.2">
      <c r="X62" s="1"/>
    </row>
    <row r="63" spans="1:26" ht="12" customHeight="1" x14ac:dyDescent="0.2">
      <c r="A63" s="1" t="s">
        <v>7547</v>
      </c>
      <c r="U63" s="91"/>
      <c r="X63" s="1"/>
    </row>
    <row r="64" spans="1:26" ht="12" customHeight="1" x14ac:dyDescent="0.2">
      <c r="A64" s="129" t="s">
        <v>9861</v>
      </c>
      <c r="U64" s="91"/>
      <c r="X64" s="1"/>
    </row>
    <row r="65" spans="1:21" s="1" customFormat="1" ht="12" customHeight="1" x14ac:dyDescent="0.2">
      <c r="A65" s="1" t="s">
        <v>7548</v>
      </c>
      <c r="U65" s="91"/>
    </row>
    <row r="66" spans="1:21" s="1" customFormat="1" ht="12" customHeight="1" x14ac:dyDescent="0.2">
      <c r="U66" s="15"/>
    </row>
    <row r="67" spans="1:21" s="1" customFormat="1" ht="12" customHeight="1" x14ac:dyDescent="0.2">
      <c r="A67" s="92" t="s">
        <v>215</v>
      </c>
      <c r="U67" s="15"/>
    </row>
    <row r="68" spans="1:21" s="1" customFormat="1" ht="12" customHeight="1" x14ac:dyDescent="0.2">
      <c r="A68" s="80" t="s">
        <v>216</v>
      </c>
      <c r="E68" s="1" t="s">
        <v>217</v>
      </c>
      <c r="F68" s="80"/>
      <c r="J68" s="1" t="s">
        <v>218</v>
      </c>
      <c r="K68" s="80"/>
      <c r="N68" s="80"/>
      <c r="O68" s="80"/>
      <c r="P68" s="80" t="s">
        <v>219</v>
      </c>
      <c r="Q68" s="80"/>
      <c r="S68" s="80"/>
      <c r="T68" s="91"/>
      <c r="U68" s="15"/>
    </row>
    <row r="69" spans="1:21" s="1" customFormat="1" ht="12" customHeight="1" x14ac:dyDescent="0.2">
      <c r="A69" s="80" t="s">
        <v>220</v>
      </c>
      <c r="E69" s="1" t="s">
        <v>221</v>
      </c>
      <c r="F69" s="80"/>
      <c r="J69" s="1" t="s">
        <v>222</v>
      </c>
      <c r="K69" s="80"/>
      <c r="N69" s="80"/>
      <c r="O69" s="80"/>
      <c r="P69" s="80" t="s">
        <v>223</v>
      </c>
      <c r="Q69" s="80"/>
      <c r="S69" s="80"/>
      <c r="T69" s="91"/>
      <c r="U69" s="15"/>
    </row>
    <row r="70" spans="1:21" s="1" customFormat="1" ht="12" customHeight="1" x14ac:dyDescent="0.2">
      <c r="A70" s="1" t="s">
        <v>224</v>
      </c>
      <c r="E70" s="1" t="s">
        <v>225</v>
      </c>
      <c r="J70" s="1" t="s">
        <v>226</v>
      </c>
      <c r="P70" s="1" t="s">
        <v>227</v>
      </c>
      <c r="T70" s="15"/>
      <c r="U70" s="15"/>
    </row>
    <row r="71" spans="1:21" s="1" customFormat="1" ht="12" customHeight="1" x14ac:dyDescent="0.2">
      <c r="A71" s="1" t="s">
        <v>228</v>
      </c>
      <c r="J71" s="1" t="s">
        <v>229</v>
      </c>
      <c r="P71" s="142" t="s">
        <v>9855</v>
      </c>
      <c r="T71" s="15"/>
      <c r="U71" s="15"/>
    </row>
    <row r="72" spans="1:21" s="1" customFormat="1" ht="12" customHeight="1" x14ac:dyDescent="0.2">
      <c r="A72" s="1" t="s">
        <v>230</v>
      </c>
      <c r="J72" s="1" t="s">
        <v>231</v>
      </c>
      <c r="T72" s="15"/>
      <c r="U72" s="15"/>
    </row>
    <row r="73" spans="1:21" s="1" customFormat="1" ht="12" customHeight="1" x14ac:dyDescent="0.2">
      <c r="A73" s="130" t="s">
        <v>9853</v>
      </c>
      <c r="R73" s="15"/>
      <c r="T73" s="15"/>
      <c r="U73" s="15"/>
    </row>
    <row r="74" spans="1:21" s="1" customFormat="1" ht="12" customHeight="1" x14ac:dyDescent="0.2">
      <c r="T74" s="15"/>
      <c r="U74" s="15"/>
    </row>
    <row r="75" spans="1:21" s="1" customFormat="1" ht="12" customHeight="1" x14ac:dyDescent="0.2">
      <c r="A75" s="92" t="s">
        <v>232</v>
      </c>
      <c r="S75" s="15"/>
      <c r="T75" s="15"/>
    </row>
    <row r="76" spans="1:21" s="1" customFormat="1" ht="12" customHeight="1" x14ac:dyDescent="0.2">
      <c r="A76" s="1" t="s">
        <v>1136</v>
      </c>
    </row>
    <row r="77" spans="1:21" s="1" customFormat="1" ht="12" customHeight="1" x14ac:dyDescent="0.2">
      <c r="A77" s="8" t="s">
        <v>234</v>
      </c>
    </row>
    <row r="78" spans="1:21" s="1" customFormat="1" ht="12" customHeight="1" x14ac:dyDescent="0.2">
      <c r="A78" s="1" t="s">
        <v>235</v>
      </c>
    </row>
    <row r="79" spans="1:21" s="1" customFormat="1" x14ac:dyDescent="0.2">
      <c r="A79" s="1" t="s">
        <v>9862</v>
      </c>
    </row>
    <row r="80" spans="1:21" s="1" customFormat="1" ht="12" customHeight="1" x14ac:dyDescent="0.2">
      <c r="A80" s="129" t="s">
        <v>9858</v>
      </c>
    </row>
    <row r="81" spans="1:24" s="1" customFormat="1" ht="12" customHeight="1" x14ac:dyDescent="0.2">
      <c r="A81" s="129" t="s">
        <v>9859</v>
      </c>
    </row>
    <row r="82" spans="1:24" x14ac:dyDescent="0.2">
      <c r="X82" s="1"/>
    </row>
  </sheetData>
  <sheetProtection password="CEBE" sheet="1" objects="1" scenarios="1"/>
  <mergeCells count="29">
    <mergeCell ref="A61:F61"/>
    <mergeCell ref="A38:Z38"/>
    <mergeCell ref="A57:Z57"/>
    <mergeCell ref="A60:F60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300" r:id="rId1"/>
  <rowBreaks count="1" manualBreakCount="1">
    <brk id="3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3" width="3.7109375" style="1" customWidth="1"/>
    <col min="24" max="24" width="3.7109375" style="15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7549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7550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7551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7552</v>
      </c>
      <c r="B4" s="192"/>
      <c r="C4" s="192"/>
      <c r="D4" s="192"/>
      <c r="E4" s="192"/>
      <c r="F4" s="193"/>
      <c r="G4" s="177" t="s">
        <v>7553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7554</v>
      </c>
      <c r="B5" s="198" t="s">
        <v>7555</v>
      </c>
      <c r="C5" s="189" t="s">
        <v>7556</v>
      </c>
      <c r="D5" s="189" t="s">
        <v>7557</v>
      </c>
      <c r="E5" s="184" t="s">
        <v>7558</v>
      </c>
      <c r="F5" s="185" t="s">
        <v>7559</v>
      </c>
      <c r="G5" s="177" t="s">
        <v>7560</v>
      </c>
      <c r="H5" s="178"/>
      <c r="I5" s="179"/>
      <c r="J5" s="177" t="s">
        <v>7561</v>
      </c>
      <c r="K5" s="178"/>
      <c r="L5" s="179"/>
      <c r="M5" s="177" t="s">
        <v>7562</v>
      </c>
      <c r="N5" s="178"/>
      <c r="O5" s="179"/>
      <c r="P5" s="177" t="s">
        <v>7563</v>
      </c>
      <c r="Q5" s="178"/>
      <c r="R5" s="179"/>
      <c r="S5" s="177" t="s">
        <v>7564</v>
      </c>
      <c r="T5" s="178"/>
      <c r="U5" s="179"/>
      <c r="V5" s="177" t="s">
        <v>7565</v>
      </c>
      <c r="W5" s="178"/>
      <c r="X5" s="179"/>
      <c r="Y5" s="180" t="s">
        <v>7566</v>
      </c>
      <c r="Z5" s="182" t="s">
        <v>7567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7568</v>
      </c>
      <c r="H6" s="16" t="s">
        <v>7569</v>
      </c>
      <c r="I6" s="114" t="s">
        <v>7570</v>
      </c>
      <c r="J6" s="2" t="s">
        <v>7571</v>
      </c>
      <c r="K6" s="16" t="s">
        <v>7572</v>
      </c>
      <c r="L6" s="114" t="s">
        <v>7573</v>
      </c>
      <c r="M6" s="2" t="s">
        <v>7574</v>
      </c>
      <c r="N6" s="16" t="s">
        <v>7575</v>
      </c>
      <c r="O6" s="114" t="s">
        <v>7576</v>
      </c>
      <c r="P6" s="2" t="s">
        <v>7577</v>
      </c>
      <c r="Q6" s="16" t="s">
        <v>7578</v>
      </c>
      <c r="R6" s="114" t="s">
        <v>7579</v>
      </c>
      <c r="S6" s="2" t="s">
        <v>7580</v>
      </c>
      <c r="T6" s="16" t="s">
        <v>7581</v>
      </c>
      <c r="U6" s="114" t="s">
        <v>7582</v>
      </c>
      <c r="V6" s="2" t="s">
        <v>7583</v>
      </c>
      <c r="W6" s="16" t="s">
        <v>7584</v>
      </c>
      <c r="X6" s="17" t="s">
        <v>7585</v>
      </c>
      <c r="Y6" s="181"/>
      <c r="Z6" s="183"/>
    </row>
    <row r="7" spans="1:26" ht="13.5" customHeight="1" thickTop="1" thickBot="1" x14ac:dyDescent="0.25">
      <c r="A7" s="168" t="s">
        <v>7586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3" t="s">
        <v>7587</v>
      </c>
      <c r="B8" s="49" t="s">
        <v>7588</v>
      </c>
      <c r="C8" s="55" t="s">
        <v>7589</v>
      </c>
      <c r="D8" s="50" t="s">
        <v>7590</v>
      </c>
      <c r="E8" s="50" t="s">
        <v>7591</v>
      </c>
      <c r="F8" s="51">
        <v>45</v>
      </c>
      <c r="G8" s="52">
        <v>1</v>
      </c>
      <c r="H8" s="46">
        <v>1</v>
      </c>
      <c r="I8" s="47" t="s">
        <v>7592</v>
      </c>
      <c r="J8" s="52">
        <v>1</v>
      </c>
      <c r="K8" s="46">
        <v>1</v>
      </c>
      <c r="L8" s="28" t="s">
        <v>7593</v>
      </c>
      <c r="M8" s="52">
        <v>1</v>
      </c>
      <c r="N8" s="46">
        <v>1</v>
      </c>
      <c r="O8" s="47" t="s">
        <v>7594</v>
      </c>
      <c r="P8" s="52">
        <v>1</v>
      </c>
      <c r="Q8" s="46">
        <v>1</v>
      </c>
      <c r="R8" s="28" t="s">
        <v>7595</v>
      </c>
      <c r="S8" s="52">
        <v>2</v>
      </c>
      <c r="T8" s="46">
        <v>2</v>
      </c>
      <c r="U8" s="47" t="s">
        <v>7596</v>
      </c>
      <c r="V8" s="52">
        <v>2</v>
      </c>
      <c r="W8" s="46">
        <v>2</v>
      </c>
      <c r="X8" s="28" t="s">
        <v>7597</v>
      </c>
      <c r="Y8" s="6">
        <f>SUM(G8,J8,M8,P8,S8,V8)*15</f>
        <v>120</v>
      </c>
      <c r="Z8" s="19">
        <f>SUM(H8,K8,N8,Q8,T8,W8)</f>
        <v>8</v>
      </c>
    </row>
    <row r="9" spans="1:26" ht="13.5" customHeight="1" x14ac:dyDescent="0.2">
      <c r="A9" s="76" t="s">
        <v>7598</v>
      </c>
      <c r="B9" s="77" t="s">
        <v>7599</v>
      </c>
      <c r="C9" s="78" t="s">
        <v>7600</v>
      </c>
      <c r="D9" s="78" t="s">
        <v>7601</v>
      </c>
      <c r="E9" s="78" t="s">
        <v>7602</v>
      </c>
      <c r="F9" s="79">
        <v>60</v>
      </c>
      <c r="G9" s="73">
        <v>0.5</v>
      </c>
      <c r="H9" s="74">
        <v>1</v>
      </c>
      <c r="I9" s="75" t="s">
        <v>7603</v>
      </c>
      <c r="J9" s="73">
        <v>0.5</v>
      </c>
      <c r="K9" s="74">
        <v>1</v>
      </c>
      <c r="L9" s="44" t="s">
        <v>7604</v>
      </c>
      <c r="M9" s="73">
        <v>0.5</v>
      </c>
      <c r="N9" s="74">
        <v>1</v>
      </c>
      <c r="O9" s="75" t="s">
        <v>7605</v>
      </c>
      <c r="P9" s="73">
        <v>0.5</v>
      </c>
      <c r="Q9" s="74">
        <v>1</v>
      </c>
      <c r="R9" s="44" t="s">
        <v>7606</v>
      </c>
      <c r="S9" s="73">
        <v>0.5</v>
      </c>
      <c r="T9" s="74">
        <v>1</v>
      </c>
      <c r="U9" s="75" t="s">
        <v>7607</v>
      </c>
      <c r="V9" s="73">
        <v>0.5</v>
      </c>
      <c r="W9" s="74">
        <v>1</v>
      </c>
      <c r="X9" s="44" t="s">
        <v>7608</v>
      </c>
      <c r="Y9" s="7">
        <f>SUM(G9,J9,M9,P9,S9,V9)*15</f>
        <v>45</v>
      </c>
      <c r="Z9" s="45">
        <f>SUM(H9,K9,N9,Q9,T9,W9)</f>
        <v>6</v>
      </c>
    </row>
    <row r="10" spans="1:26" ht="13.5" customHeight="1" x14ac:dyDescent="0.2">
      <c r="A10" s="48" t="s">
        <v>7609</v>
      </c>
      <c r="B10" s="49" t="s">
        <v>7610</v>
      </c>
      <c r="C10" s="78" t="s">
        <v>7611</v>
      </c>
      <c r="D10" s="50" t="s">
        <v>7612</v>
      </c>
      <c r="E10" s="50" t="s">
        <v>7613</v>
      </c>
      <c r="F10" s="51">
        <v>45</v>
      </c>
      <c r="G10" s="52">
        <v>1</v>
      </c>
      <c r="H10" s="46">
        <v>1</v>
      </c>
      <c r="I10" s="47" t="s">
        <v>7614</v>
      </c>
      <c r="J10" s="52">
        <v>1</v>
      </c>
      <c r="K10" s="46">
        <v>1</v>
      </c>
      <c r="L10" s="28" t="s">
        <v>7615</v>
      </c>
      <c r="M10" s="52"/>
      <c r="N10" s="46"/>
      <c r="O10" s="47"/>
      <c r="P10" s="52"/>
      <c r="Q10" s="46"/>
      <c r="R10" s="28"/>
      <c r="S10" s="52"/>
      <c r="T10" s="46"/>
      <c r="U10" s="47"/>
      <c r="V10" s="52"/>
      <c r="W10" s="46"/>
      <c r="X10" s="28"/>
      <c r="Y10" s="6">
        <f>SUM(G10,J10,M10,P10,S10,V10)*15</f>
        <v>30</v>
      </c>
      <c r="Z10" s="19">
        <f>SUM(H10,K10,N10,Q10,T10,W10)</f>
        <v>2</v>
      </c>
    </row>
    <row r="11" spans="1:26" ht="13.5" customHeight="1" x14ac:dyDescent="0.2">
      <c r="A11" s="63" t="s">
        <v>7616</v>
      </c>
      <c r="B11" s="49" t="s">
        <v>7617</v>
      </c>
      <c r="C11" s="50" t="s">
        <v>7618</v>
      </c>
      <c r="D11" s="50" t="s">
        <v>7619</v>
      </c>
      <c r="E11" s="50" t="s">
        <v>7620</v>
      </c>
      <c r="F11" s="51">
        <v>60</v>
      </c>
      <c r="G11" s="52">
        <v>1</v>
      </c>
      <c r="H11" s="46">
        <v>1</v>
      </c>
      <c r="I11" s="47" t="s">
        <v>7621</v>
      </c>
      <c r="J11" s="52">
        <v>1</v>
      </c>
      <c r="K11" s="46">
        <v>1</v>
      </c>
      <c r="L11" s="28" t="s">
        <v>7622</v>
      </c>
      <c r="M11" s="52">
        <v>1</v>
      </c>
      <c r="N11" s="46">
        <v>1</v>
      </c>
      <c r="O11" s="47" t="s">
        <v>7623</v>
      </c>
      <c r="P11" s="52">
        <v>1</v>
      </c>
      <c r="Q11" s="46">
        <v>1</v>
      </c>
      <c r="R11" s="28" t="s">
        <v>7624</v>
      </c>
      <c r="S11" s="52">
        <v>1</v>
      </c>
      <c r="T11" s="46">
        <v>1</v>
      </c>
      <c r="U11" s="47" t="s">
        <v>7625</v>
      </c>
      <c r="V11" s="52">
        <v>1</v>
      </c>
      <c r="W11" s="46">
        <v>1</v>
      </c>
      <c r="X11" s="28" t="s">
        <v>7626</v>
      </c>
      <c r="Y11" s="6">
        <f t="shared" ref="Y11:Y37" si="0">SUM(G11,J11,M11,P11,S11,V11)*15</f>
        <v>90</v>
      </c>
      <c r="Z11" s="19">
        <f t="shared" ref="Z11:Z37" si="1">SUM(H11,K11,N11,Q11,T11,W11)</f>
        <v>6</v>
      </c>
    </row>
    <row r="12" spans="1:26" ht="13.5" customHeight="1" x14ac:dyDescent="0.2">
      <c r="A12" s="76" t="s">
        <v>7627</v>
      </c>
      <c r="B12" s="77" t="s">
        <v>7628</v>
      </c>
      <c r="C12" s="78"/>
      <c r="D12" s="78" t="s">
        <v>7629</v>
      </c>
      <c r="E12" s="78" t="s">
        <v>7630</v>
      </c>
      <c r="F12" s="79">
        <v>45</v>
      </c>
      <c r="G12" s="73"/>
      <c r="H12" s="74"/>
      <c r="I12" s="75"/>
      <c r="J12" s="73"/>
      <c r="K12" s="74"/>
      <c r="L12" s="44"/>
      <c r="M12" s="73">
        <v>1</v>
      </c>
      <c r="N12" s="74">
        <v>1</v>
      </c>
      <c r="O12" s="75" t="s">
        <v>7631</v>
      </c>
      <c r="P12" s="73">
        <v>1</v>
      </c>
      <c r="Q12" s="74">
        <v>1</v>
      </c>
      <c r="R12" s="44" t="s">
        <v>7632</v>
      </c>
      <c r="S12" s="73"/>
      <c r="T12" s="74"/>
      <c r="U12" s="75"/>
      <c r="V12" s="73"/>
      <c r="W12" s="74"/>
      <c r="X12" s="44"/>
      <c r="Y12" s="7">
        <f>SUM(G12,J12,M12,P12,S12,V12)*15</f>
        <v>30</v>
      </c>
      <c r="Z12" s="45">
        <f>SUM(H12,K12,N12,Q12,T12,W12)</f>
        <v>2</v>
      </c>
    </row>
    <row r="13" spans="1:26" ht="13.5" customHeight="1" x14ac:dyDescent="0.2">
      <c r="A13" s="76" t="s">
        <v>7633</v>
      </c>
      <c r="B13" s="77" t="s">
        <v>7634</v>
      </c>
      <c r="C13" s="78" t="s">
        <v>7635</v>
      </c>
      <c r="D13" s="78"/>
      <c r="E13" s="78" t="s">
        <v>7636</v>
      </c>
      <c r="F13" s="79"/>
      <c r="G13" s="73"/>
      <c r="H13" s="74"/>
      <c r="I13" s="75"/>
      <c r="J13" s="73"/>
      <c r="K13" s="74"/>
      <c r="L13" s="44"/>
      <c r="M13" s="73"/>
      <c r="N13" s="74"/>
      <c r="O13" s="75"/>
      <c r="P13" s="73"/>
      <c r="Q13" s="74"/>
      <c r="R13" s="44"/>
      <c r="S13" s="73">
        <v>0</v>
      </c>
      <c r="T13" s="74">
        <v>1</v>
      </c>
      <c r="U13" s="75" t="s">
        <v>7637</v>
      </c>
      <c r="V13" s="73"/>
      <c r="W13" s="74"/>
      <c r="X13" s="44"/>
      <c r="Y13" s="7">
        <f>SUM(G13,J13,M13,P13,S13,V13)*15</f>
        <v>0</v>
      </c>
      <c r="Z13" s="45">
        <f>SUM(H13,K13,N13,Q13,T13,W13)</f>
        <v>1</v>
      </c>
    </row>
    <row r="14" spans="1:26" ht="13.5" customHeight="1" x14ac:dyDescent="0.2">
      <c r="A14" s="48" t="s">
        <v>7638</v>
      </c>
      <c r="B14" s="49" t="s">
        <v>7639</v>
      </c>
      <c r="C14" s="78"/>
      <c r="D14" s="50"/>
      <c r="E14" s="50" t="s">
        <v>7640</v>
      </c>
      <c r="F14" s="51"/>
      <c r="G14" s="52"/>
      <c r="H14" s="46"/>
      <c r="I14" s="47"/>
      <c r="J14" s="52">
        <v>0</v>
      </c>
      <c r="K14" s="46">
        <v>1</v>
      </c>
      <c r="L14" s="28" t="s">
        <v>7641</v>
      </c>
      <c r="M14" s="52"/>
      <c r="N14" s="46"/>
      <c r="O14" s="47"/>
      <c r="P14" s="52">
        <v>0</v>
      </c>
      <c r="Q14" s="46">
        <v>1</v>
      </c>
      <c r="R14" s="28" t="s">
        <v>7642</v>
      </c>
      <c r="S14" s="52"/>
      <c r="T14" s="46"/>
      <c r="U14" s="47"/>
      <c r="V14" s="52"/>
      <c r="W14" s="46"/>
      <c r="X14" s="28"/>
      <c r="Y14" s="6">
        <f>SUM(G14,J14,M14,P14,S14,V14)*15</f>
        <v>0</v>
      </c>
      <c r="Z14" s="19">
        <f>SUM(H14,K14,N14,Q14,T14,W14)</f>
        <v>2</v>
      </c>
    </row>
    <row r="15" spans="1:26" ht="13.5" customHeight="1" x14ac:dyDescent="0.2">
      <c r="A15" s="76" t="s">
        <v>7643</v>
      </c>
      <c r="B15" s="77" t="s">
        <v>7644</v>
      </c>
      <c r="C15" s="50" t="s">
        <v>7645</v>
      </c>
      <c r="D15" s="78" t="s">
        <v>7646</v>
      </c>
      <c r="E15" s="78" t="s">
        <v>7647</v>
      </c>
      <c r="F15" s="79">
        <v>60</v>
      </c>
      <c r="G15" s="73"/>
      <c r="H15" s="74"/>
      <c r="I15" s="75"/>
      <c r="J15" s="73"/>
      <c r="K15" s="74"/>
      <c r="L15" s="44"/>
      <c r="M15" s="73"/>
      <c r="N15" s="74"/>
      <c r="O15" s="75"/>
      <c r="P15" s="73">
        <v>0.5</v>
      </c>
      <c r="Q15" s="74">
        <v>1</v>
      </c>
      <c r="R15" s="44" t="s">
        <v>7648</v>
      </c>
      <c r="S15" s="73"/>
      <c r="T15" s="74"/>
      <c r="U15" s="75"/>
      <c r="V15" s="73"/>
      <c r="W15" s="74"/>
      <c r="X15" s="44"/>
      <c r="Y15" s="7">
        <f t="shared" ref="Y15:Y28" si="2">SUM(G15,J15,M15,P15,S15,V15)*15</f>
        <v>7.5</v>
      </c>
      <c r="Z15" s="45">
        <f t="shared" ref="Z15:Z28" si="3">SUM(H15,K15,N15,Q15,T15,W15)</f>
        <v>1</v>
      </c>
    </row>
    <row r="16" spans="1:26" ht="13.5" customHeight="1" x14ac:dyDescent="0.2">
      <c r="A16" s="76" t="s">
        <v>7649</v>
      </c>
      <c r="B16" s="77" t="s">
        <v>7650</v>
      </c>
      <c r="C16" s="78" t="s">
        <v>7651</v>
      </c>
      <c r="D16" s="78" t="s">
        <v>7652</v>
      </c>
      <c r="E16" s="78" t="s">
        <v>7653</v>
      </c>
      <c r="F16" s="79">
        <v>60</v>
      </c>
      <c r="G16" s="73">
        <v>0.5</v>
      </c>
      <c r="H16" s="74">
        <v>1</v>
      </c>
      <c r="I16" s="75" t="s">
        <v>7654</v>
      </c>
      <c r="J16" s="73">
        <v>0.5</v>
      </c>
      <c r="K16" s="74">
        <v>1</v>
      </c>
      <c r="L16" s="44" t="s">
        <v>7655</v>
      </c>
      <c r="M16" s="73">
        <v>0.5</v>
      </c>
      <c r="N16" s="74">
        <v>1</v>
      </c>
      <c r="O16" s="75" t="s">
        <v>7656</v>
      </c>
      <c r="P16" s="73"/>
      <c r="Q16" s="74"/>
      <c r="R16" s="44"/>
      <c r="S16" s="73"/>
      <c r="T16" s="74"/>
      <c r="U16" s="75"/>
      <c r="V16" s="73"/>
      <c r="W16" s="74"/>
      <c r="X16" s="44"/>
      <c r="Y16" s="7">
        <f t="shared" si="2"/>
        <v>22.5</v>
      </c>
      <c r="Z16" s="45">
        <f t="shared" si="3"/>
        <v>3</v>
      </c>
    </row>
    <row r="17" spans="1:26" ht="13.5" customHeight="1" x14ac:dyDescent="0.2">
      <c r="A17" s="76" t="s">
        <v>7657</v>
      </c>
      <c r="B17" s="77" t="s">
        <v>7658</v>
      </c>
      <c r="C17" s="78" t="s">
        <v>7659</v>
      </c>
      <c r="D17" s="78" t="s">
        <v>7660</v>
      </c>
      <c r="E17" s="78" t="s">
        <v>7661</v>
      </c>
      <c r="F17" s="79">
        <v>45</v>
      </c>
      <c r="G17" s="73"/>
      <c r="H17" s="74"/>
      <c r="I17" s="75"/>
      <c r="J17" s="73"/>
      <c r="K17" s="74"/>
      <c r="L17" s="44"/>
      <c r="M17" s="73">
        <v>2</v>
      </c>
      <c r="N17" s="74">
        <v>1</v>
      </c>
      <c r="O17" s="75" t="s">
        <v>7662</v>
      </c>
      <c r="P17" s="73">
        <v>2</v>
      </c>
      <c r="Q17" s="74">
        <v>1</v>
      </c>
      <c r="R17" s="44" t="s">
        <v>7663</v>
      </c>
      <c r="S17" s="73">
        <v>2</v>
      </c>
      <c r="T17" s="74">
        <v>1</v>
      </c>
      <c r="U17" s="75" t="s">
        <v>7664</v>
      </c>
      <c r="V17" s="73">
        <v>2</v>
      </c>
      <c r="W17" s="74">
        <v>1</v>
      </c>
      <c r="X17" s="44" t="s">
        <v>7665</v>
      </c>
      <c r="Y17" s="7">
        <f t="shared" si="2"/>
        <v>120</v>
      </c>
      <c r="Z17" s="45">
        <f t="shared" si="3"/>
        <v>4</v>
      </c>
    </row>
    <row r="18" spans="1:26" ht="13.5" customHeight="1" x14ac:dyDescent="0.2">
      <c r="A18" s="76" t="s">
        <v>7666</v>
      </c>
      <c r="B18" s="77" t="s">
        <v>7667</v>
      </c>
      <c r="C18" s="78"/>
      <c r="D18" s="78" t="s">
        <v>7668</v>
      </c>
      <c r="E18" s="78" t="s">
        <v>7669</v>
      </c>
      <c r="F18" s="79">
        <v>45</v>
      </c>
      <c r="G18" s="73">
        <v>1</v>
      </c>
      <c r="H18" s="74">
        <v>1</v>
      </c>
      <c r="I18" s="75" t="s">
        <v>7670</v>
      </c>
      <c r="J18" s="73">
        <v>1</v>
      </c>
      <c r="K18" s="74">
        <v>1</v>
      </c>
      <c r="L18" s="44" t="s">
        <v>7671</v>
      </c>
      <c r="M18" s="73">
        <v>1</v>
      </c>
      <c r="N18" s="74">
        <v>1</v>
      </c>
      <c r="O18" s="75" t="s">
        <v>7672</v>
      </c>
      <c r="P18" s="73">
        <v>1</v>
      </c>
      <c r="Q18" s="74">
        <v>1</v>
      </c>
      <c r="R18" s="44" t="s">
        <v>7673</v>
      </c>
      <c r="S18" s="73">
        <v>1</v>
      </c>
      <c r="T18" s="74">
        <v>1</v>
      </c>
      <c r="U18" s="75" t="s">
        <v>7674</v>
      </c>
      <c r="V18" s="73">
        <v>1</v>
      </c>
      <c r="W18" s="74">
        <v>1</v>
      </c>
      <c r="X18" s="44" t="s">
        <v>7675</v>
      </c>
      <c r="Y18" s="7">
        <f t="shared" si="2"/>
        <v>90</v>
      </c>
      <c r="Z18" s="45">
        <f t="shared" si="3"/>
        <v>6</v>
      </c>
    </row>
    <row r="19" spans="1:26" ht="13.5" customHeight="1" x14ac:dyDescent="0.2">
      <c r="A19" s="76" t="s">
        <v>7676</v>
      </c>
      <c r="B19" s="77" t="s">
        <v>7677</v>
      </c>
      <c r="C19" s="78"/>
      <c r="D19" s="78" t="s">
        <v>7678</v>
      </c>
      <c r="E19" s="78" t="s">
        <v>7679</v>
      </c>
      <c r="F19" s="79">
        <v>45</v>
      </c>
      <c r="G19" s="73">
        <v>1</v>
      </c>
      <c r="H19" s="74">
        <v>1</v>
      </c>
      <c r="I19" s="75" t="s">
        <v>7680</v>
      </c>
      <c r="J19" s="73">
        <v>1</v>
      </c>
      <c r="K19" s="74">
        <v>1</v>
      </c>
      <c r="L19" s="44" t="s">
        <v>7681</v>
      </c>
      <c r="M19" s="73">
        <v>1</v>
      </c>
      <c r="N19" s="74">
        <v>1</v>
      </c>
      <c r="O19" s="75" t="s">
        <v>7682</v>
      </c>
      <c r="P19" s="73">
        <v>1</v>
      </c>
      <c r="Q19" s="74">
        <v>1</v>
      </c>
      <c r="R19" s="44" t="s">
        <v>7683</v>
      </c>
      <c r="S19" s="73">
        <v>1</v>
      </c>
      <c r="T19" s="74">
        <v>1</v>
      </c>
      <c r="U19" s="75" t="s">
        <v>7684</v>
      </c>
      <c r="V19" s="73">
        <v>1</v>
      </c>
      <c r="W19" s="74">
        <v>1</v>
      </c>
      <c r="X19" s="44" t="s">
        <v>7685</v>
      </c>
      <c r="Y19" s="7">
        <f t="shared" si="2"/>
        <v>90</v>
      </c>
      <c r="Z19" s="45">
        <f t="shared" si="3"/>
        <v>6</v>
      </c>
    </row>
    <row r="20" spans="1:26" ht="13.5" customHeight="1" x14ac:dyDescent="0.2">
      <c r="A20" s="76" t="s">
        <v>7686</v>
      </c>
      <c r="B20" s="77" t="s">
        <v>7687</v>
      </c>
      <c r="C20" s="78" t="s">
        <v>7688</v>
      </c>
      <c r="D20" s="78" t="s">
        <v>7689</v>
      </c>
      <c r="E20" s="78" t="s">
        <v>7690</v>
      </c>
      <c r="F20" s="79">
        <v>45</v>
      </c>
      <c r="G20" s="73">
        <v>1</v>
      </c>
      <c r="H20" s="74">
        <v>1</v>
      </c>
      <c r="I20" s="75" t="s">
        <v>7691</v>
      </c>
      <c r="J20" s="73">
        <v>1</v>
      </c>
      <c r="K20" s="74">
        <v>1</v>
      </c>
      <c r="L20" s="44" t="s">
        <v>7692</v>
      </c>
      <c r="M20" s="73">
        <v>1</v>
      </c>
      <c r="N20" s="74">
        <v>1</v>
      </c>
      <c r="O20" s="75" t="s">
        <v>7693</v>
      </c>
      <c r="P20" s="73">
        <v>1</v>
      </c>
      <c r="Q20" s="74">
        <v>1</v>
      </c>
      <c r="R20" s="44" t="s">
        <v>7694</v>
      </c>
      <c r="S20" s="73">
        <v>1</v>
      </c>
      <c r="T20" s="74">
        <v>1</v>
      </c>
      <c r="U20" s="75" t="s">
        <v>7695</v>
      </c>
      <c r="V20" s="73">
        <v>1</v>
      </c>
      <c r="W20" s="74">
        <v>1</v>
      </c>
      <c r="X20" s="44" t="s">
        <v>7696</v>
      </c>
      <c r="Y20" s="7">
        <f t="shared" si="2"/>
        <v>90</v>
      </c>
      <c r="Z20" s="45">
        <f t="shared" si="3"/>
        <v>6</v>
      </c>
    </row>
    <row r="21" spans="1:26" ht="13.5" customHeight="1" x14ac:dyDescent="0.2">
      <c r="A21" s="76" t="s">
        <v>7697</v>
      </c>
      <c r="B21" s="77" t="s">
        <v>7698</v>
      </c>
      <c r="C21" s="78" t="s">
        <v>7699</v>
      </c>
      <c r="D21" s="78" t="s">
        <v>7700</v>
      </c>
      <c r="E21" s="78" t="s">
        <v>7701</v>
      </c>
      <c r="F21" s="79">
        <v>45</v>
      </c>
      <c r="G21" s="73">
        <v>1</v>
      </c>
      <c r="H21" s="74">
        <v>1</v>
      </c>
      <c r="I21" s="75" t="s">
        <v>7702</v>
      </c>
      <c r="J21" s="73">
        <v>1</v>
      </c>
      <c r="K21" s="74">
        <v>1</v>
      </c>
      <c r="L21" s="44" t="s">
        <v>7703</v>
      </c>
      <c r="M21" s="73">
        <v>1</v>
      </c>
      <c r="N21" s="74">
        <v>1</v>
      </c>
      <c r="O21" s="75" t="s">
        <v>7704</v>
      </c>
      <c r="P21" s="73">
        <v>1</v>
      </c>
      <c r="Q21" s="74">
        <v>1</v>
      </c>
      <c r="R21" s="44" t="s">
        <v>7705</v>
      </c>
      <c r="S21" s="73">
        <v>1</v>
      </c>
      <c r="T21" s="74">
        <v>1</v>
      </c>
      <c r="U21" s="75" t="s">
        <v>7706</v>
      </c>
      <c r="V21" s="73">
        <v>1</v>
      </c>
      <c r="W21" s="74">
        <v>1</v>
      </c>
      <c r="X21" s="44" t="s">
        <v>7707</v>
      </c>
      <c r="Y21" s="7">
        <f t="shared" si="2"/>
        <v>90</v>
      </c>
      <c r="Z21" s="45">
        <f t="shared" si="3"/>
        <v>6</v>
      </c>
    </row>
    <row r="22" spans="1:26" ht="13.5" customHeight="1" x14ac:dyDescent="0.2">
      <c r="A22" s="76" t="s">
        <v>7708</v>
      </c>
      <c r="B22" s="77" t="s">
        <v>7709</v>
      </c>
      <c r="C22" s="78"/>
      <c r="D22" s="78"/>
      <c r="E22" s="78" t="s">
        <v>7710</v>
      </c>
      <c r="F22" s="79"/>
      <c r="G22" s="73">
        <v>0</v>
      </c>
      <c r="H22" s="74">
        <v>1</v>
      </c>
      <c r="I22" s="75" t="s">
        <v>7711</v>
      </c>
      <c r="J22" s="73">
        <v>0</v>
      </c>
      <c r="K22" s="74">
        <v>1</v>
      </c>
      <c r="L22" s="44" t="s">
        <v>7712</v>
      </c>
      <c r="M22" s="73">
        <v>0</v>
      </c>
      <c r="N22" s="74">
        <v>1</v>
      </c>
      <c r="O22" s="75" t="s">
        <v>7713</v>
      </c>
      <c r="P22" s="73">
        <v>0</v>
      </c>
      <c r="Q22" s="74">
        <v>1</v>
      </c>
      <c r="R22" s="44" t="s">
        <v>7714</v>
      </c>
      <c r="S22" s="73">
        <v>0</v>
      </c>
      <c r="T22" s="74">
        <v>1</v>
      </c>
      <c r="U22" s="75" t="s">
        <v>7715</v>
      </c>
      <c r="V22" s="73">
        <v>0</v>
      </c>
      <c r="W22" s="74">
        <v>1</v>
      </c>
      <c r="X22" s="44" t="s">
        <v>7716</v>
      </c>
      <c r="Y22" s="7">
        <f t="shared" si="2"/>
        <v>0</v>
      </c>
      <c r="Z22" s="45">
        <f t="shared" si="3"/>
        <v>6</v>
      </c>
    </row>
    <row r="23" spans="1:26" ht="13.5" customHeight="1" x14ac:dyDescent="0.2">
      <c r="A23" s="76" t="s">
        <v>7717</v>
      </c>
      <c r="B23" s="77" t="s">
        <v>7718</v>
      </c>
      <c r="C23" s="78"/>
      <c r="D23" s="78"/>
      <c r="E23" s="78" t="s">
        <v>7719</v>
      </c>
      <c r="F23" s="79"/>
      <c r="G23" s="73">
        <v>0</v>
      </c>
      <c r="H23" s="74">
        <v>1</v>
      </c>
      <c r="I23" s="75" t="s">
        <v>7720</v>
      </c>
      <c r="J23" s="73"/>
      <c r="K23" s="74"/>
      <c r="L23" s="44"/>
      <c r="M23" s="73"/>
      <c r="N23" s="74"/>
      <c r="O23" s="75"/>
      <c r="P23" s="73"/>
      <c r="Q23" s="74"/>
      <c r="R23" s="44"/>
      <c r="S23" s="73"/>
      <c r="T23" s="74"/>
      <c r="U23" s="75"/>
      <c r="V23" s="73"/>
      <c r="W23" s="74"/>
      <c r="X23" s="44"/>
      <c r="Y23" s="7">
        <f t="shared" si="2"/>
        <v>0</v>
      </c>
      <c r="Z23" s="45">
        <f t="shared" si="3"/>
        <v>1</v>
      </c>
    </row>
    <row r="24" spans="1:26" ht="13.5" customHeight="1" x14ac:dyDescent="0.2">
      <c r="A24" s="76" t="s">
        <v>7721</v>
      </c>
      <c r="B24" s="77" t="s">
        <v>7722</v>
      </c>
      <c r="C24" s="78" t="s">
        <v>7723</v>
      </c>
      <c r="D24" s="78" t="s">
        <v>7724</v>
      </c>
      <c r="E24" s="78" t="s">
        <v>7725</v>
      </c>
      <c r="F24" s="79">
        <v>45</v>
      </c>
      <c r="G24" s="73"/>
      <c r="H24" s="74"/>
      <c r="I24" s="75"/>
      <c r="J24" s="73"/>
      <c r="K24" s="74"/>
      <c r="L24" s="44"/>
      <c r="M24" s="73"/>
      <c r="N24" s="74"/>
      <c r="O24" s="75"/>
      <c r="P24" s="73"/>
      <c r="Q24" s="74"/>
      <c r="R24" s="44"/>
      <c r="S24" s="73">
        <v>2</v>
      </c>
      <c r="T24" s="74">
        <v>2</v>
      </c>
      <c r="U24" s="75" t="s">
        <v>7726</v>
      </c>
      <c r="V24" s="73"/>
      <c r="W24" s="74"/>
      <c r="X24" s="44"/>
      <c r="Y24" s="7">
        <f t="shared" si="2"/>
        <v>30</v>
      </c>
      <c r="Z24" s="45">
        <f t="shared" si="3"/>
        <v>2</v>
      </c>
    </row>
    <row r="25" spans="1:26" s="141" customFormat="1" ht="24" customHeight="1" x14ac:dyDescent="0.25">
      <c r="A25" s="146" t="s">
        <v>7727</v>
      </c>
      <c r="B25" s="147" t="s">
        <v>7728</v>
      </c>
      <c r="C25" s="148" t="s">
        <v>9860</v>
      </c>
      <c r="D25" s="149" t="s">
        <v>7729</v>
      </c>
      <c r="E25" s="149" t="s">
        <v>7730</v>
      </c>
      <c r="F25" s="150">
        <v>45</v>
      </c>
      <c r="G25" s="151"/>
      <c r="H25" s="152"/>
      <c r="I25" s="153"/>
      <c r="J25" s="151"/>
      <c r="K25" s="152"/>
      <c r="L25" s="154"/>
      <c r="M25" s="151">
        <v>1</v>
      </c>
      <c r="N25" s="152">
        <v>1</v>
      </c>
      <c r="O25" s="153" t="s">
        <v>7731</v>
      </c>
      <c r="P25" s="151">
        <v>1</v>
      </c>
      <c r="Q25" s="152">
        <v>1</v>
      </c>
      <c r="R25" s="154" t="s">
        <v>7732</v>
      </c>
      <c r="S25" s="151">
        <v>1</v>
      </c>
      <c r="T25" s="152">
        <v>1</v>
      </c>
      <c r="U25" s="153" t="s">
        <v>7733</v>
      </c>
      <c r="V25" s="151">
        <v>1</v>
      </c>
      <c r="W25" s="152">
        <v>1</v>
      </c>
      <c r="X25" s="154" t="s">
        <v>7734</v>
      </c>
      <c r="Y25" s="155">
        <f t="shared" si="2"/>
        <v>60</v>
      </c>
      <c r="Z25" s="156">
        <f t="shared" si="3"/>
        <v>4</v>
      </c>
    </row>
    <row r="26" spans="1:26" ht="13.5" customHeight="1" x14ac:dyDescent="0.2">
      <c r="A26" s="76" t="s">
        <v>7735</v>
      </c>
      <c r="B26" s="77" t="s">
        <v>7736</v>
      </c>
      <c r="C26" s="78"/>
      <c r="D26" s="78"/>
      <c r="E26" s="78" t="s">
        <v>7737</v>
      </c>
      <c r="F26" s="79"/>
      <c r="G26" s="73"/>
      <c r="H26" s="74"/>
      <c r="I26" s="75"/>
      <c r="J26" s="73">
        <v>0</v>
      </c>
      <c r="K26" s="74">
        <v>1</v>
      </c>
      <c r="L26" s="44" t="s">
        <v>7738</v>
      </c>
      <c r="M26" s="73"/>
      <c r="N26" s="74"/>
      <c r="O26" s="75"/>
      <c r="P26" s="73">
        <v>0</v>
      </c>
      <c r="Q26" s="74">
        <v>1</v>
      </c>
      <c r="R26" s="44" t="s">
        <v>7739</v>
      </c>
      <c r="S26" s="73"/>
      <c r="T26" s="74"/>
      <c r="U26" s="75"/>
      <c r="V26" s="73"/>
      <c r="W26" s="74"/>
      <c r="X26" s="44"/>
      <c r="Y26" s="7">
        <f t="shared" si="2"/>
        <v>0</v>
      </c>
      <c r="Z26" s="45">
        <f t="shared" si="3"/>
        <v>2</v>
      </c>
    </row>
    <row r="27" spans="1:26" ht="13.5" customHeight="1" x14ac:dyDescent="0.2">
      <c r="A27" s="76" t="s">
        <v>7740</v>
      </c>
      <c r="B27" s="77" t="s">
        <v>7741</v>
      </c>
      <c r="C27" s="78" t="s">
        <v>7742</v>
      </c>
      <c r="D27" s="78" t="s">
        <v>7743</v>
      </c>
      <c r="E27" s="78" t="s">
        <v>7744</v>
      </c>
      <c r="F27" s="79">
        <v>60</v>
      </c>
      <c r="G27" s="73">
        <v>0.5</v>
      </c>
      <c r="H27" s="74">
        <v>1</v>
      </c>
      <c r="I27" s="75" t="s">
        <v>7745</v>
      </c>
      <c r="J27" s="73">
        <v>0.5</v>
      </c>
      <c r="K27" s="74">
        <v>1</v>
      </c>
      <c r="L27" s="44" t="s">
        <v>7746</v>
      </c>
      <c r="M27" s="73">
        <v>0.5</v>
      </c>
      <c r="N27" s="74">
        <v>1</v>
      </c>
      <c r="O27" s="75" t="s">
        <v>7747</v>
      </c>
      <c r="P27" s="73">
        <v>0.5</v>
      </c>
      <c r="Q27" s="74">
        <v>1</v>
      </c>
      <c r="R27" s="44" t="s">
        <v>7748</v>
      </c>
      <c r="S27" s="73"/>
      <c r="T27" s="74"/>
      <c r="U27" s="75"/>
      <c r="V27" s="73"/>
      <c r="W27" s="74"/>
      <c r="X27" s="44"/>
      <c r="Y27" s="7">
        <f t="shared" si="2"/>
        <v>30</v>
      </c>
      <c r="Z27" s="45">
        <f t="shared" si="3"/>
        <v>4</v>
      </c>
    </row>
    <row r="28" spans="1:26" ht="13.5" customHeight="1" thickBot="1" x14ac:dyDescent="0.25">
      <c r="A28" s="76" t="s">
        <v>7749</v>
      </c>
      <c r="B28" s="77" t="s">
        <v>7750</v>
      </c>
      <c r="C28" s="78" t="s">
        <v>7751</v>
      </c>
      <c r="D28" s="78" t="s">
        <v>7752</v>
      </c>
      <c r="E28" s="78" t="s">
        <v>7753</v>
      </c>
      <c r="F28" s="79">
        <v>45</v>
      </c>
      <c r="G28" s="73">
        <v>3</v>
      </c>
      <c r="H28" s="74">
        <v>2</v>
      </c>
      <c r="I28" s="75" t="s">
        <v>7754</v>
      </c>
      <c r="J28" s="73">
        <v>3</v>
      </c>
      <c r="K28" s="74">
        <v>2</v>
      </c>
      <c r="L28" s="44" t="s">
        <v>7755</v>
      </c>
      <c r="M28" s="73">
        <v>3</v>
      </c>
      <c r="N28" s="74">
        <v>2</v>
      </c>
      <c r="O28" s="75" t="s">
        <v>7756</v>
      </c>
      <c r="P28" s="73">
        <v>3</v>
      </c>
      <c r="Q28" s="74">
        <v>2</v>
      </c>
      <c r="R28" s="44" t="s">
        <v>7757</v>
      </c>
      <c r="S28" s="73">
        <v>3</v>
      </c>
      <c r="T28" s="74">
        <v>2</v>
      </c>
      <c r="U28" s="75" t="s">
        <v>7758</v>
      </c>
      <c r="V28" s="73">
        <v>3</v>
      </c>
      <c r="W28" s="74">
        <v>2</v>
      </c>
      <c r="X28" s="44" t="s">
        <v>7759</v>
      </c>
      <c r="Y28" s="7">
        <f t="shared" si="2"/>
        <v>270</v>
      </c>
      <c r="Z28" s="45">
        <f t="shared" si="3"/>
        <v>12</v>
      </c>
    </row>
    <row r="29" spans="1:26" ht="13.5" customHeight="1" x14ac:dyDescent="0.2">
      <c r="A29" s="64" t="s">
        <v>7760</v>
      </c>
      <c r="B29" s="65" t="s">
        <v>7761</v>
      </c>
      <c r="C29" s="66" t="s">
        <v>7762</v>
      </c>
      <c r="D29" s="66" t="s">
        <v>7763</v>
      </c>
      <c r="E29" s="66" t="s">
        <v>7764</v>
      </c>
      <c r="F29" s="67">
        <v>45</v>
      </c>
      <c r="G29" s="68">
        <v>2</v>
      </c>
      <c r="H29" s="69">
        <v>2</v>
      </c>
      <c r="I29" s="27" t="s">
        <v>7765</v>
      </c>
      <c r="J29" s="68">
        <v>2</v>
      </c>
      <c r="K29" s="69">
        <v>2</v>
      </c>
      <c r="L29" s="27" t="s">
        <v>7766</v>
      </c>
      <c r="M29" s="68">
        <v>1</v>
      </c>
      <c r="N29" s="69">
        <v>1</v>
      </c>
      <c r="O29" s="27" t="s">
        <v>7767</v>
      </c>
      <c r="P29" s="68">
        <v>1</v>
      </c>
      <c r="Q29" s="69">
        <v>1</v>
      </c>
      <c r="R29" s="27" t="s">
        <v>7768</v>
      </c>
      <c r="S29" s="68">
        <v>1</v>
      </c>
      <c r="T29" s="69">
        <v>1</v>
      </c>
      <c r="U29" s="27" t="s">
        <v>7769</v>
      </c>
      <c r="V29" s="68">
        <v>1</v>
      </c>
      <c r="W29" s="69">
        <v>1</v>
      </c>
      <c r="X29" s="27" t="s">
        <v>7770</v>
      </c>
      <c r="Y29" s="81">
        <f t="shared" si="0"/>
        <v>120</v>
      </c>
      <c r="Z29" s="18">
        <f t="shared" si="1"/>
        <v>8</v>
      </c>
    </row>
    <row r="30" spans="1:26" ht="13.5" customHeight="1" x14ac:dyDescent="0.2">
      <c r="A30" s="48" t="s">
        <v>7771</v>
      </c>
      <c r="B30" s="49" t="s">
        <v>7772</v>
      </c>
      <c r="C30" s="50" t="s">
        <v>7773</v>
      </c>
      <c r="D30" s="50" t="s">
        <v>7774</v>
      </c>
      <c r="E30" s="50" t="s">
        <v>7775</v>
      </c>
      <c r="F30" s="51">
        <v>45</v>
      </c>
      <c r="G30" s="52">
        <v>2</v>
      </c>
      <c r="H30" s="46">
        <v>2</v>
      </c>
      <c r="I30" s="28" t="s">
        <v>7776</v>
      </c>
      <c r="J30" s="52">
        <v>2</v>
      </c>
      <c r="K30" s="46">
        <v>2</v>
      </c>
      <c r="L30" s="28" t="s">
        <v>7777</v>
      </c>
      <c r="M30" s="52">
        <v>1</v>
      </c>
      <c r="N30" s="46">
        <v>1</v>
      </c>
      <c r="O30" s="28" t="s">
        <v>7778</v>
      </c>
      <c r="P30" s="52">
        <v>1</v>
      </c>
      <c r="Q30" s="46">
        <v>1</v>
      </c>
      <c r="R30" s="28" t="s">
        <v>7779</v>
      </c>
      <c r="S30" s="52">
        <v>1</v>
      </c>
      <c r="T30" s="46">
        <v>1</v>
      </c>
      <c r="U30" s="28" t="s">
        <v>7780</v>
      </c>
      <c r="V30" s="52">
        <v>1</v>
      </c>
      <c r="W30" s="46">
        <v>1</v>
      </c>
      <c r="X30" s="28" t="s">
        <v>7781</v>
      </c>
      <c r="Y30" s="5">
        <f t="shared" si="0"/>
        <v>120</v>
      </c>
      <c r="Z30" s="19">
        <f t="shared" si="1"/>
        <v>8</v>
      </c>
    </row>
    <row r="31" spans="1:26" ht="13.5" customHeight="1" x14ac:dyDescent="0.2">
      <c r="A31" s="48" t="s">
        <v>7782</v>
      </c>
      <c r="B31" s="49" t="s">
        <v>7783</v>
      </c>
      <c r="C31" s="50"/>
      <c r="D31" s="50" t="s">
        <v>7784</v>
      </c>
      <c r="E31" s="50" t="s">
        <v>7785</v>
      </c>
      <c r="F31" s="51">
        <v>45</v>
      </c>
      <c r="G31" s="52">
        <v>2</v>
      </c>
      <c r="H31" s="46">
        <v>2</v>
      </c>
      <c r="I31" s="28" t="s">
        <v>7786</v>
      </c>
      <c r="J31" s="52">
        <v>2</v>
      </c>
      <c r="K31" s="46">
        <v>2</v>
      </c>
      <c r="L31" s="28" t="s">
        <v>7787</v>
      </c>
      <c r="M31" s="52">
        <v>2</v>
      </c>
      <c r="N31" s="46">
        <v>2</v>
      </c>
      <c r="O31" s="28" t="s">
        <v>7788</v>
      </c>
      <c r="P31" s="52">
        <v>2</v>
      </c>
      <c r="Q31" s="46">
        <v>2</v>
      </c>
      <c r="R31" s="28" t="s">
        <v>7789</v>
      </c>
      <c r="S31" s="52">
        <v>2</v>
      </c>
      <c r="T31" s="46">
        <v>2</v>
      </c>
      <c r="U31" s="28" t="s">
        <v>7790</v>
      </c>
      <c r="V31" s="52">
        <v>2</v>
      </c>
      <c r="W31" s="46">
        <v>2</v>
      </c>
      <c r="X31" s="28" t="s">
        <v>7791</v>
      </c>
      <c r="Y31" s="5">
        <f t="shared" si="0"/>
        <v>180</v>
      </c>
      <c r="Z31" s="19">
        <f t="shared" si="1"/>
        <v>12</v>
      </c>
    </row>
    <row r="32" spans="1:26" ht="13.5" customHeight="1" x14ac:dyDescent="0.2">
      <c r="A32" s="48" t="s">
        <v>7792</v>
      </c>
      <c r="B32" s="49" t="s">
        <v>7793</v>
      </c>
      <c r="C32" s="50" t="s">
        <v>7794</v>
      </c>
      <c r="D32" s="50"/>
      <c r="E32" s="50"/>
      <c r="F32" s="51"/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/>
      <c r="T32" s="46"/>
      <c r="U32" s="28"/>
      <c r="V32" s="52">
        <v>0</v>
      </c>
      <c r="W32" s="46">
        <v>1</v>
      </c>
      <c r="X32" s="28" t="s">
        <v>7795</v>
      </c>
      <c r="Y32" s="5">
        <f t="shared" si="0"/>
        <v>0</v>
      </c>
      <c r="Z32" s="19">
        <f t="shared" si="1"/>
        <v>1</v>
      </c>
    </row>
    <row r="33" spans="1:26" ht="13.5" customHeight="1" x14ac:dyDescent="0.2">
      <c r="A33" s="48" t="s">
        <v>7796</v>
      </c>
      <c r="B33" s="49" t="s">
        <v>7797</v>
      </c>
      <c r="C33" s="50" t="s">
        <v>7798</v>
      </c>
      <c r="D33" s="50" t="s">
        <v>7799</v>
      </c>
      <c r="E33" s="50" t="s">
        <v>7800</v>
      </c>
      <c r="F33" s="51">
        <v>45</v>
      </c>
      <c r="G33" s="52"/>
      <c r="H33" s="46"/>
      <c r="I33" s="28"/>
      <c r="J33" s="52"/>
      <c r="K33" s="46"/>
      <c r="L33" s="28"/>
      <c r="M33" s="52"/>
      <c r="N33" s="46"/>
      <c r="O33" s="28"/>
      <c r="P33" s="52"/>
      <c r="Q33" s="46"/>
      <c r="R33" s="28"/>
      <c r="S33" s="52"/>
      <c r="T33" s="46"/>
      <c r="U33" s="28"/>
      <c r="V33" s="52">
        <v>2</v>
      </c>
      <c r="W33" s="46">
        <v>2</v>
      </c>
      <c r="X33" s="28" t="s">
        <v>7801</v>
      </c>
      <c r="Y33" s="5">
        <f t="shared" si="0"/>
        <v>30</v>
      </c>
      <c r="Z33" s="19">
        <f t="shared" si="1"/>
        <v>2</v>
      </c>
    </row>
    <row r="34" spans="1:26" ht="13.5" customHeight="1" x14ac:dyDescent="0.2">
      <c r="A34" s="48" t="s">
        <v>7802</v>
      </c>
      <c r="B34" s="49" t="s">
        <v>7803</v>
      </c>
      <c r="C34" s="50" t="s">
        <v>7804</v>
      </c>
      <c r="D34" s="50" t="s">
        <v>7805</v>
      </c>
      <c r="E34" s="50" t="s">
        <v>7806</v>
      </c>
      <c r="F34" s="51">
        <v>45</v>
      </c>
      <c r="G34" s="52">
        <v>1</v>
      </c>
      <c r="H34" s="46">
        <v>2</v>
      </c>
      <c r="I34" s="28" t="s">
        <v>7807</v>
      </c>
      <c r="J34" s="52">
        <v>1</v>
      </c>
      <c r="K34" s="46">
        <v>2</v>
      </c>
      <c r="L34" s="28" t="s">
        <v>7808</v>
      </c>
      <c r="M34" s="52"/>
      <c r="N34" s="46"/>
      <c r="O34" s="28"/>
      <c r="P34" s="52"/>
      <c r="Q34" s="46"/>
      <c r="R34" s="28"/>
      <c r="S34" s="52"/>
      <c r="T34" s="46"/>
      <c r="U34" s="28"/>
      <c r="V34" s="52"/>
      <c r="W34" s="46"/>
      <c r="X34" s="28"/>
      <c r="Y34" s="5">
        <f t="shared" si="0"/>
        <v>30</v>
      </c>
      <c r="Z34" s="19">
        <f t="shared" si="1"/>
        <v>4</v>
      </c>
    </row>
    <row r="35" spans="1:26" ht="13.5" customHeight="1" x14ac:dyDescent="0.2">
      <c r="A35" s="48" t="s">
        <v>7809</v>
      </c>
      <c r="B35" s="49" t="s">
        <v>7810</v>
      </c>
      <c r="C35" s="50"/>
      <c r="D35" s="50" t="s">
        <v>7811</v>
      </c>
      <c r="E35" s="50" t="s">
        <v>7812</v>
      </c>
      <c r="F35" s="51">
        <v>45</v>
      </c>
      <c r="G35" s="52">
        <v>1</v>
      </c>
      <c r="H35" s="46">
        <v>1</v>
      </c>
      <c r="I35" s="28" t="s">
        <v>7813</v>
      </c>
      <c r="J35" s="52"/>
      <c r="K35" s="46"/>
      <c r="L35" s="28"/>
      <c r="M35" s="52"/>
      <c r="N35" s="46"/>
      <c r="O35" s="28"/>
      <c r="P35" s="52"/>
      <c r="Q35" s="46"/>
      <c r="R35" s="28"/>
      <c r="S35" s="52"/>
      <c r="T35" s="46"/>
      <c r="U35" s="28"/>
      <c r="V35" s="52"/>
      <c r="W35" s="46"/>
      <c r="X35" s="28"/>
      <c r="Y35" s="5">
        <f t="shared" si="0"/>
        <v>15</v>
      </c>
      <c r="Z35" s="19">
        <f t="shared" si="1"/>
        <v>1</v>
      </c>
    </row>
    <row r="36" spans="1:26" ht="13.5" customHeight="1" x14ac:dyDescent="0.2">
      <c r="A36" s="48" t="s">
        <v>7814</v>
      </c>
      <c r="B36" s="49" t="s">
        <v>7815</v>
      </c>
      <c r="C36" s="50" t="s">
        <v>7816</v>
      </c>
      <c r="D36" s="50" t="s">
        <v>7817</v>
      </c>
      <c r="E36" s="50" t="s">
        <v>7818</v>
      </c>
      <c r="F36" s="51">
        <v>45</v>
      </c>
      <c r="G36" s="52"/>
      <c r="H36" s="46"/>
      <c r="I36" s="28"/>
      <c r="J36" s="52"/>
      <c r="K36" s="46"/>
      <c r="L36" s="28"/>
      <c r="M36" s="52"/>
      <c r="N36" s="46"/>
      <c r="O36" s="28"/>
      <c r="P36" s="52"/>
      <c r="Q36" s="46"/>
      <c r="R36" s="28"/>
      <c r="S36" s="52">
        <v>1</v>
      </c>
      <c r="T36" s="46">
        <v>1</v>
      </c>
      <c r="U36" s="28" t="s">
        <v>7819</v>
      </c>
      <c r="V36" s="52">
        <v>1</v>
      </c>
      <c r="W36" s="46">
        <v>1</v>
      </c>
      <c r="X36" s="28" t="s">
        <v>7820</v>
      </c>
      <c r="Y36" s="5">
        <f t="shared" si="0"/>
        <v>30</v>
      </c>
      <c r="Z36" s="19">
        <f t="shared" si="1"/>
        <v>2</v>
      </c>
    </row>
    <row r="37" spans="1:26" ht="13.5" customHeight="1" thickBot="1" x14ac:dyDescent="0.25">
      <c r="A37" s="48" t="s">
        <v>7821</v>
      </c>
      <c r="B37" s="49" t="s">
        <v>7822</v>
      </c>
      <c r="C37" s="50"/>
      <c r="D37" s="50" t="s">
        <v>7823</v>
      </c>
      <c r="E37" s="50" t="s">
        <v>7824</v>
      </c>
      <c r="F37" s="51">
        <v>45</v>
      </c>
      <c r="G37" s="52"/>
      <c r="H37" s="46"/>
      <c r="I37" s="28"/>
      <c r="J37" s="52"/>
      <c r="K37" s="46"/>
      <c r="L37" s="28"/>
      <c r="M37" s="52">
        <v>1</v>
      </c>
      <c r="N37" s="46">
        <v>1</v>
      </c>
      <c r="O37" s="28" t="s">
        <v>7825</v>
      </c>
      <c r="P37" s="52"/>
      <c r="Q37" s="46"/>
      <c r="R37" s="28"/>
      <c r="S37" s="52"/>
      <c r="T37" s="46"/>
      <c r="U37" s="28"/>
      <c r="V37" s="52"/>
      <c r="W37" s="46"/>
      <c r="X37" s="28"/>
      <c r="Y37" s="5">
        <f t="shared" si="0"/>
        <v>15</v>
      </c>
      <c r="Z37" s="19">
        <f t="shared" si="1"/>
        <v>1</v>
      </c>
    </row>
    <row r="38" spans="1:26" ht="13.5" customHeight="1" thickTop="1" thickBot="1" x14ac:dyDescent="0.25">
      <c r="A38" s="171" t="s">
        <v>7826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9"/>
    </row>
    <row r="39" spans="1:26" s="8" customFormat="1" ht="13.5" customHeight="1" thickBot="1" x14ac:dyDescent="0.25">
      <c r="A39" s="220" t="s">
        <v>7827</v>
      </c>
      <c r="B39" s="221"/>
      <c r="C39" s="221"/>
      <c r="D39" s="221"/>
      <c r="E39" s="221"/>
      <c r="F39" s="222"/>
      <c r="G39" s="223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5"/>
    </row>
    <row r="40" spans="1:26" s="8" customFormat="1" ht="13.5" customHeight="1" x14ac:dyDescent="0.2">
      <c r="A40" s="64" t="s">
        <v>7828</v>
      </c>
      <c r="B40" s="65" t="s">
        <v>7829</v>
      </c>
      <c r="C40" s="66"/>
      <c r="D40" s="66"/>
      <c r="E40" s="66" t="s">
        <v>7830</v>
      </c>
      <c r="F40" s="67"/>
      <c r="G40" s="68">
        <v>0</v>
      </c>
      <c r="H40" s="69">
        <v>1</v>
      </c>
      <c r="I40" s="27" t="s">
        <v>7831</v>
      </c>
      <c r="J40" s="68">
        <v>0</v>
      </c>
      <c r="K40" s="69">
        <v>1</v>
      </c>
      <c r="L40" s="27" t="s">
        <v>7832</v>
      </c>
      <c r="M40" s="68">
        <v>0</v>
      </c>
      <c r="N40" s="69">
        <v>1</v>
      </c>
      <c r="O40" s="27" t="s">
        <v>7833</v>
      </c>
      <c r="P40" s="68">
        <v>0</v>
      </c>
      <c r="Q40" s="69">
        <v>1</v>
      </c>
      <c r="R40" s="27" t="s">
        <v>7834</v>
      </c>
      <c r="S40" s="68">
        <v>0</v>
      </c>
      <c r="T40" s="69">
        <v>1</v>
      </c>
      <c r="U40" s="27" t="s">
        <v>7835</v>
      </c>
      <c r="V40" s="68">
        <v>0</v>
      </c>
      <c r="W40" s="69">
        <v>1</v>
      </c>
      <c r="X40" s="27" t="s">
        <v>7836</v>
      </c>
      <c r="Y40" s="88">
        <f t="shared" ref="Y40:Y46" si="4">SUM(G40,J40,M40,P40,S40,V40)*15</f>
        <v>0</v>
      </c>
      <c r="Z40" s="71">
        <f t="shared" ref="Z40:Z46" si="5">SUM(H40,K40,N40,Q40,T40,W40)</f>
        <v>6</v>
      </c>
    </row>
    <row r="41" spans="1:26" s="8" customFormat="1" ht="13.5" customHeight="1" x14ac:dyDescent="0.2">
      <c r="A41" s="48" t="s">
        <v>7837</v>
      </c>
      <c r="B41" s="49" t="s">
        <v>7838</v>
      </c>
      <c r="C41" s="50" t="s">
        <v>7839</v>
      </c>
      <c r="D41" s="50" t="s">
        <v>7840</v>
      </c>
      <c r="E41" s="50" t="s">
        <v>7841</v>
      </c>
      <c r="F41" s="51">
        <v>45</v>
      </c>
      <c r="G41" s="52">
        <v>1</v>
      </c>
      <c r="H41" s="46">
        <v>1</v>
      </c>
      <c r="I41" s="28" t="s">
        <v>7842</v>
      </c>
      <c r="J41" s="52">
        <v>1</v>
      </c>
      <c r="K41" s="46">
        <v>1</v>
      </c>
      <c r="L41" s="28" t="s">
        <v>7843</v>
      </c>
      <c r="M41" s="52"/>
      <c r="N41" s="46"/>
      <c r="O41" s="28"/>
      <c r="P41" s="52"/>
      <c r="Q41" s="46"/>
      <c r="R41" s="28"/>
      <c r="S41" s="52"/>
      <c r="T41" s="46"/>
      <c r="U41" s="28"/>
      <c r="V41" s="52"/>
      <c r="W41" s="46"/>
      <c r="X41" s="28"/>
      <c r="Y41" s="47">
        <f t="shared" si="4"/>
        <v>30</v>
      </c>
      <c r="Z41" s="53">
        <f t="shared" si="5"/>
        <v>2</v>
      </c>
    </row>
    <row r="42" spans="1:26" s="8" customFormat="1" ht="13.5" customHeight="1" x14ac:dyDescent="0.2">
      <c r="A42" s="122" t="s">
        <v>7844</v>
      </c>
      <c r="B42" s="49" t="s">
        <v>7845</v>
      </c>
      <c r="C42" s="78" t="s">
        <v>7846</v>
      </c>
      <c r="D42" s="50" t="s">
        <v>7847</v>
      </c>
      <c r="E42" s="50" t="s">
        <v>7848</v>
      </c>
      <c r="F42" s="51">
        <v>45</v>
      </c>
      <c r="G42" s="52"/>
      <c r="H42" s="46"/>
      <c r="I42" s="28"/>
      <c r="J42" s="52"/>
      <c r="K42" s="46"/>
      <c r="L42" s="28"/>
      <c r="M42" s="52">
        <v>1</v>
      </c>
      <c r="N42" s="46">
        <v>1</v>
      </c>
      <c r="O42" s="28" t="s">
        <v>7849</v>
      </c>
      <c r="P42" s="52">
        <v>1</v>
      </c>
      <c r="Q42" s="46">
        <v>1</v>
      </c>
      <c r="R42" s="28" t="s">
        <v>7850</v>
      </c>
      <c r="S42" s="52">
        <v>1</v>
      </c>
      <c r="T42" s="46">
        <v>1</v>
      </c>
      <c r="U42" s="28" t="s">
        <v>7851</v>
      </c>
      <c r="V42" s="52">
        <v>1</v>
      </c>
      <c r="W42" s="46">
        <v>1</v>
      </c>
      <c r="X42" s="28" t="s">
        <v>7852</v>
      </c>
      <c r="Y42" s="72">
        <f t="shared" si="4"/>
        <v>60</v>
      </c>
      <c r="Z42" s="60">
        <f t="shared" si="5"/>
        <v>4</v>
      </c>
    </row>
    <row r="43" spans="1:26" s="8" customFormat="1" ht="13.5" customHeight="1" x14ac:dyDescent="0.2">
      <c r="A43" s="122" t="s">
        <v>7853</v>
      </c>
      <c r="B43" s="49" t="s">
        <v>7854</v>
      </c>
      <c r="C43" s="50" t="s">
        <v>7855</v>
      </c>
      <c r="D43" s="50" t="s">
        <v>7856</v>
      </c>
      <c r="E43" s="50" t="s">
        <v>7857</v>
      </c>
      <c r="F43" s="51">
        <v>45</v>
      </c>
      <c r="G43" s="52">
        <v>2</v>
      </c>
      <c r="H43" s="46">
        <v>1</v>
      </c>
      <c r="I43" s="28" t="s">
        <v>7858</v>
      </c>
      <c r="J43" s="52">
        <v>2</v>
      </c>
      <c r="K43" s="46">
        <v>1</v>
      </c>
      <c r="L43" s="28" t="s">
        <v>7859</v>
      </c>
      <c r="M43" s="52">
        <v>1</v>
      </c>
      <c r="N43" s="46">
        <v>1</v>
      </c>
      <c r="O43" s="28" t="s">
        <v>7860</v>
      </c>
      <c r="P43" s="52">
        <v>1</v>
      </c>
      <c r="Q43" s="46">
        <v>1</v>
      </c>
      <c r="R43" s="28" t="s">
        <v>7861</v>
      </c>
      <c r="S43" s="52">
        <v>0</v>
      </c>
      <c r="T43" s="46">
        <v>1</v>
      </c>
      <c r="U43" s="28" t="s">
        <v>7862</v>
      </c>
      <c r="V43" s="52">
        <v>0</v>
      </c>
      <c r="W43" s="46">
        <v>1</v>
      </c>
      <c r="X43" s="28" t="s">
        <v>7863</v>
      </c>
      <c r="Y43" s="75">
        <f t="shared" si="4"/>
        <v>90</v>
      </c>
      <c r="Z43" s="53">
        <f t="shared" si="5"/>
        <v>6</v>
      </c>
    </row>
    <row r="44" spans="1:26" s="8" customFormat="1" ht="13.5" customHeight="1" x14ac:dyDescent="0.2">
      <c r="A44" s="48" t="s">
        <v>7864</v>
      </c>
      <c r="B44" s="49" t="s">
        <v>7865</v>
      </c>
      <c r="C44" s="50"/>
      <c r="D44" s="50" t="s">
        <v>7866</v>
      </c>
      <c r="E44" s="50" t="s">
        <v>7867</v>
      </c>
      <c r="F44" s="51">
        <v>45</v>
      </c>
      <c r="G44" s="52">
        <v>1</v>
      </c>
      <c r="H44" s="46">
        <v>1</v>
      </c>
      <c r="I44" s="28" t="s">
        <v>7868</v>
      </c>
      <c r="J44" s="52">
        <v>1</v>
      </c>
      <c r="K44" s="46">
        <v>1</v>
      </c>
      <c r="L44" s="28" t="s">
        <v>7869</v>
      </c>
      <c r="M44" s="52">
        <v>1</v>
      </c>
      <c r="N44" s="46">
        <v>1</v>
      </c>
      <c r="O44" s="28" t="s">
        <v>7870</v>
      </c>
      <c r="P44" s="52">
        <v>1</v>
      </c>
      <c r="Q44" s="46">
        <v>1</v>
      </c>
      <c r="R44" s="28" t="s">
        <v>7871</v>
      </c>
      <c r="S44" s="52"/>
      <c r="T44" s="46"/>
      <c r="U44" s="28"/>
      <c r="V44" s="52"/>
      <c r="W44" s="46"/>
      <c r="X44" s="28"/>
      <c r="Y44" s="75">
        <f t="shared" si="4"/>
        <v>60</v>
      </c>
      <c r="Z44" s="53">
        <f t="shared" si="5"/>
        <v>4</v>
      </c>
    </row>
    <row r="45" spans="1:26" s="8" customFormat="1" ht="13.5" customHeight="1" x14ac:dyDescent="0.2">
      <c r="A45" s="48" t="s">
        <v>7872</v>
      </c>
      <c r="B45" s="49" t="s">
        <v>7873</v>
      </c>
      <c r="C45" s="50"/>
      <c r="D45" s="50" t="s">
        <v>7874</v>
      </c>
      <c r="E45" s="50" t="s">
        <v>7875</v>
      </c>
      <c r="F45" s="51">
        <v>45</v>
      </c>
      <c r="G45" s="52"/>
      <c r="H45" s="46"/>
      <c r="I45" s="28"/>
      <c r="J45" s="52"/>
      <c r="K45" s="46"/>
      <c r="L45" s="28"/>
      <c r="M45" s="52">
        <v>1</v>
      </c>
      <c r="N45" s="46">
        <v>1</v>
      </c>
      <c r="O45" s="28" t="s">
        <v>7876</v>
      </c>
      <c r="P45" s="52">
        <v>1</v>
      </c>
      <c r="Q45" s="46">
        <v>1</v>
      </c>
      <c r="R45" s="28" t="s">
        <v>7877</v>
      </c>
      <c r="S45" s="52">
        <v>1</v>
      </c>
      <c r="T45" s="46">
        <v>1</v>
      </c>
      <c r="U45" s="28" t="s">
        <v>7878</v>
      </c>
      <c r="V45" s="52">
        <v>1</v>
      </c>
      <c r="W45" s="46">
        <v>1</v>
      </c>
      <c r="X45" s="28" t="s">
        <v>7879</v>
      </c>
      <c r="Y45" s="75">
        <f t="shared" si="4"/>
        <v>60</v>
      </c>
      <c r="Z45" s="53">
        <f t="shared" si="5"/>
        <v>4</v>
      </c>
    </row>
    <row r="46" spans="1:26" s="8" customFormat="1" ht="13.5" customHeight="1" x14ac:dyDescent="0.2">
      <c r="A46" s="48" t="s">
        <v>7880</v>
      </c>
      <c r="B46" s="49" t="s">
        <v>7881</v>
      </c>
      <c r="C46" s="50" t="s">
        <v>7882</v>
      </c>
      <c r="D46" s="50" t="s">
        <v>7883</v>
      </c>
      <c r="E46" s="50" t="s">
        <v>7884</v>
      </c>
      <c r="F46" s="51">
        <v>45</v>
      </c>
      <c r="G46" s="52">
        <v>2</v>
      </c>
      <c r="H46" s="46">
        <v>1</v>
      </c>
      <c r="I46" s="28" t="s">
        <v>7885</v>
      </c>
      <c r="J46" s="52">
        <v>2</v>
      </c>
      <c r="K46" s="46">
        <v>1</v>
      </c>
      <c r="L46" s="28" t="s">
        <v>7886</v>
      </c>
      <c r="M46" s="52">
        <v>2</v>
      </c>
      <c r="N46" s="46">
        <v>1</v>
      </c>
      <c r="O46" s="28" t="s">
        <v>7887</v>
      </c>
      <c r="P46" s="52">
        <v>2</v>
      </c>
      <c r="Q46" s="46">
        <v>1</v>
      </c>
      <c r="R46" s="28" t="s">
        <v>7888</v>
      </c>
      <c r="S46" s="52"/>
      <c r="T46" s="46"/>
      <c r="U46" s="28"/>
      <c r="V46" s="52"/>
      <c r="W46" s="46"/>
      <c r="X46" s="28"/>
      <c r="Y46" s="75">
        <f t="shared" si="4"/>
        <v>120</v>
      </c>
      <c r="Z46" s="53">
        <f t="shared" si="5"/>
        <v>4</v>
      </c>
    </row>
    <row r="47" spans="1:26" s="8" customFormat="1" ht="13.5" customHeight="1" thickBot="1" x14ac:dyDescent="0.25">
      <c r="A47" s="90" t="s">
        <v>7889</v>
      </c>
      <c r="B47" s="41" t="s">
        <v>7890</v>
      </c>
      <c r="C47" s="42" t="s">
        <v>7891</v>
      </c>
      <c r="D47" s="42" t="s">
        <v>7892</v>
      </c>
      <c r="E47" s="42" t="s">
        <v>7893</v>
      </c>
      <c r="F47" s="9">
        <v>60</v>
      </c>
      <c r="G47" s="10"/>
      <c r="H47" s="11"/>
      <c r="I47" s="26"/>
      <c r="J47" s="10"/>
      <c r="K47" s="11"/>
      <c r="L47" s="12"/>
      <c r="M47" s="10">
        <v>0.5</v>
      </c>
      <c r="N47" s="11">
        <v>1</v>
      </c>
      <c r="O47" s="26" t="s">
        <v>7894</v>
      </c>
      <c r="P47" s="10">
        <v>0.5</v>
      </c>
      <c r="Q47" s="11">
        <v>1</v>
      </c>
      <c r="R47" s="26" t="s">
        <v>7895</v>
      </c>
      <c r="S47" s="10">
        <v>0.5</v>
      </c>
      <c r="T47" s="11">
        <v>1</v>
      </c>
      <c r="U47" s="12" t="s">
        <v>7896</v>
      </c>
      <c r="V47" s="10">
        <v>0.5</v>
      </c>
      <c r="W47" s="11">
        <v>1</v>
      </c>
      <c r="X47" s="26" t="s">
        <v>7897</v>
      </c>
      <c r="Y47" s="6">
        <f>SUM(G47,J47,M47,P47,S47,V47)*15</f>
        <v>30</v>
      </c>
      <c r="Z47" s="19">
        <f>SUM(H47,K47,N47,Q47,T47,W47)</f>
        <v>4</v>
      </c>
    </row>
    <row r="48" spans="1:26" s="8" customFormat="1" ht="13.5" customHeight="1" thickBot="1" x14ac:dyDescent="0.25">
      <c r="A48" s="220" t="s">
        <v>7898</v>
      </c>
      <c r="B48" s="221"/>
      <c r="C48" s="221"/>
      <c r="D48" s="221"/>
      <c r="E48" s="221"/>
      <c r="F48" s="222"/>
      <c r="G48" s="223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5"/>
    </row>
    <row r="49" spans="1:26" s="8" customFormat="1" ht="13.5" customHeight="1" x14ac:dyDescent="0.2">
      <c r="A49" s="64" t="s">
        <v>7899</v>
      </c>
      <c r="B49" s="65" t="s">
        <v>7900</v>
      </c>
      <c r="C49" s="66"/>
      <c r="D49" s="66"/>
      <c r="E49" s="66" t="s">
        <v>7901</v>
      </c>
      <c r="F49" s="67"/>
      <c r="G49" s="68">
        <v>0</v>
      </c>
      <c r="H49" s="69">
        <v>1</v>
      </c>
      <c r="I49" s="27" t="s">
        <v>7902</v>
      </c>
      <c r="J49" s="68">
        <v>0</v>
      </c>
      <c r="K49" s="69">
        <v>1</v>
      </c>
      <c r="L49" s="27" t="s">
        <v>7903</v>
      </c>
      <c r="M49" s="68">
        <v>0</v>
      </c>
      <c r="N49" s="69">
        <v>1</v>
      </c>
      <c r="O49" s="27" t="s">
        <v>7904</v>
      </c>
      <c r="P49" s="68">
        <v>0</v>
      </c>
      <c r="Q49" s="69">
        <v>1</v>
      </c>
      <c r="R49" s="27" t="s">
        <v>7905</v>
      </c>
      <c r="S49" s="68">
        <v>0</v>
      </c>
      <c r="T49" s="69">
        <v>1</v>
      </c>
      <c r="U49" s="27" t="s">
        <v>7906</v>
      </c>
      <c r="V49" s="68">
        <v>0</v>
      </c>
      <c r="W49" s="69">
        <v>1</v>
      </c>
      <c r="X49" s="27" t="s">
        <v>7907</v>
      </c>
      <c r="Y49" s="88">
        <f t="shared" ref="Y49:Y54" si="6">SUM(G49,J49,M49,P49,S49,V49)*15</f>
        <v>0</v>
      </c>
      <c r="Z49" s="71">
        <f t="shared" ref="Z49:Z54" si="7">SUM(H49,K49,N49,Q49,T49,W49)</f>
        <v>6</v>
      </c>
    </row>
    <row r="50" spans="1:26" s="8" customFormat="1" ht="13.5" customHeight="1" x14ac:dyDescent="0.2">
      <c r="A50" s="48" t="s">
        <v>7908</v>
      </c>
      <c r="B50" s="49" t="s">
        <v>7909</v>
      </c>
      <c r="C50" s="50" t="s">
        <v>7910</v>
      </c>
      <c r="D50" s="50" t="s">
        <v>7911</v>
      </c>
      <c r="E50" s="50" t="s">
        <v>7912</v>
      </c>
      <c r="F50" s="51">
        <v>45</v>
      </c>
      <c r="G50" s="52">
        <v>1</v>
      </c>
      <c r="H50" s="46">
        <v>1</v>
      </c>
      <c r="I50" s="28" t="s">
        <v>7913</v>
      </c>
      <c r="J50" s="52">
        <v>1</v>
      </c>
      <c r="K50" s="46">
        <v>1</v>
      </c>
      <c r="L50" s="28" t="s">
        <v>7914</v>
      </c>
      <c r="M50" s="52"/>
      <c r="N50" s="46"/>
      <c r="O50" s="28"/>
      <c r="P50" s="52"/>
      <c r="Q50" s="46"/>
      <c r="R50" s="28"/>
      <c r="S50" s="52"/>
      <c r="T50" s="46"/>
      <c r="U50" s="28"/>
      <c r="V50" s="52"/>
      <c r="W50" s="46"/>
      <c r="X50" s="28"/>
      <c r="Y50" s="47">
        <f t="shared" si="6"/>
        <v>30</v>
      </c>
      <c r="Z50" s="53">
        <f t="shared" si="7"/>
        <v>2</v>
      </c>
    </row>
    <row r="51" spans="1:26" s="8" customFormat="1" ht="13.5" customHeight="1" x14ac:dyDescent="0.2">
      <c r="A51" s="122" t="s">
        <v>7915</v>
      </c>
      <c r="B51" s="49" t="s">
        <v>7916</v>
      </c>
      <c r="C51" s="50" t="s">
        <v>7917</v>
      </c>
      <c r="D51" s="50" t="s">
        <v>7918</v>
      </c>
      <c r="E51" s="50" t="s">
        <v>7919</v>
      </c>
      <c r="F51" s="51">
        <v>45</v>
      </c>
      <c r="G51" s="52"/>
      <c r="H51" s="46"/>
      <c r="I51" s="28"/>
      <c r="J51" s="52"/>
      <c r="K51" s="46"/>
      <c r="L51" s="28"/>
      <c r="M51" s="52">
        <v>1</v>
      </c>
      <c r="N51" s="46">
        <v>1</v>
      </c>
      <c r="O51" s="28" t="s">
        <v>7920</v>
      </c>
      <c r="P51" s="52">
        <v>1</v>
      </c>
      <c r="Q51" s="46">
        <v>1</v>
      </c>
      <c r="R51" s="28" t="s">
        <v>7921</v>
      </c>
      <c r="S51" s="52">
        <v>1</v>
      </c>
      <c r="T51" s="46">
        <v>1</v>
      </c>
      <c r="U51" s="28" t="s">
        <v>7922</v>
      </c>
      <c r="V51" s="52">
        <v>1</v>
      </c>
      <c r="W51" s="46">
        <v>1</v>
      </c>
      <c r="X51" s="28" t="s">
        <v>7923</v>
      </c>
      <c r="Y51" s="72">
        <f t="shared" si="6"/>
        <v>60</v>
      </c>
      <c r="Z51" s="60">
        <f t="shared" si="7"/>
        <v>4</v>
      </c>
    </row>
    <row r="52" spans="1:26" s="8" customFormat="1" ht="13.5" customHeight="1" x14ac:dyDescent="0.2">
      <c r="A52" s="122" t="s">
        <v>7924</v>
      </c>
      <c r="B52" s="49" t="s">
        <v>7925</v>
      </c>
      <c r="C52" s="50"/>
      <c r="D52" s="50" t="s">
        <v>7926</v>
      </c>
      <c r="E52" s="50" t="s">
        <v>7927</v>
      </c>
      <c r="F52" s="51">
        <v>45</v>
      </c>
      <c r="G52" s="52">
        <v>2</v>
      </c>
      <c r="H52" s="46">
        <v>1</v>
      </c>
      <c r="I52" s="28" t="s">
        <v>7928</v>
      </c>
      <c r="J52" s="52">
        <v>2</v>
      </c>
      <c r="K52" s="46">
        <v>1</v>
      </c>
      <c r="L52" s="28" t="s">
        <v>7929</v>
      </c>
      <c r="M52" s="52">
        <v>1</v>
      </c>
      <c r="N52" s="46">
        <v>1</v>
      </c>
      <c r="O52" s="28" t="s">
        <v>7930</v>
      </c>
      <c r="P52" s="52">
        <v>1</v>
      </c>
      <c r="Q52" s="46">
        <v>1</v>
      </c>
      <c r="R52" s="28" t="s">
        <v>7931</v>
      </c>
      <c r="S52" s="52">
        <v>0</v>
      </c>
      <c r="T52" s="46">
        <v>1</v>
      </c>
      <c r="U52" s="28" t="s">
        <v>7932</v>
      </c>
      <c r="V52" s="52">
        <v>0</v>
      </c>
      <c r="W52" s="46">
        <v>1</v>
      </c>
      <c r="X52" s="28" t="s">
        <v>7933</v>
      </c>
      <c r="Y52" s="75">
        <f t="shared" si="6"/>
        <v>90</v>
      </c>
      <c r="Z52" s="53">
        <f t="shared" si="7"/>
        <v>6</v>
      </c>
    </row>
    <row r="53" spans="1:26" s="8" customFormat="1" ht="13.5" customHeight="1" x14ac:dyDescent="0.2">
      <c r="A53" s="48" t="s">
        <v>7934</v>
      </c>
      <c r="B53" s="49" t="s">
        <v>7935</v>
      </c>
      <c r="C53" s="50"/>
      <c r="D53" s="50" t="s">
        <v>7936</v>
      </c>
      <c r="E53" s="50" t="s">
        <v>7937</v>
      </c>
      <c r="F53" s="51">
        <v>45</v>
      </c>
      <c r="G53" s="52">
        <v>1</v>
      </c>
      <c r="H53" s="46">
        <v>1</v>
      </c>
      <c r="I53" s="28" t="s">
        <v>7938</v>
      </c>
      <c r="J53" s="52">
        <v>1</v>
      </c>
      <c r="K53" s="46">
        <v>1</v>
      </c>
      <c r="L53" s="28" t="s">
        <v>7939</v>
      </c>
      <c r="M53" s="52">
        <v>1</v>
      </c>
      <c r="N53" s="46">
        <v>1</v>
      </c>
      <c r="O53" s="28" t="s">
        <v>7940</v>
      </c>
      <c r="P53" s="52">
        <v>1</v>
      </c>
      <c r="Q53" s="46">
        <v>1</v>
      </c>
      <c r="R53" s="28" t="s">
        <v>7941</v>
      </c>
      <c r="S53" s="52">
        <v>2</v>
      </c>
      <c r="T53" s="46">
        <v>2</v>
      </c>
      <c r="U53" s="28" t="s">
        <v>7942</v>
      </c>
      <c r="V53" s="52">
        <v>2</v>
      </c>
      <c r="W53" s="46">
        <v>2</v>
      </c>
      <c r="X53" s="28" t="s">
        <v>7943</v>
      </c>
      <c r="Y53" s="75">
        <f t="shared" si="6"/>
        <v>120</v>
      </c>
      <c r="Z53" s="53">
        <f t="shared" si="7"/>
        <v>8</v>
      </c>
    </row>
    <row r="54" spans="1:26" s="8" customFormat="1" ht="13.5" customHeight="1" x14ac:dyDescent="0.2">
      <c r="A54" s="76" t="s">
        <v>7944</v>
      </c>
      <c r="B54" s="49" t="s">
        <v>7945</v>
      </c>
      <c r="C54" s="50" t="s">
        <v>7946</v>
      </c>
      <c r="D54" s="50" t="s">
        <v>7947</v>
      </c>
      <c r="E54" s="50" t="s">
        <v>7948</v>
      </c>
      <c r="F54" s="51">
        <v>45</v>
      </c>
      <c r="G54" s="52">
        <v>2</v>
      </c>
      <c r="H54" s="46">
        <v>1</v>
      </c>
      <c r="I54" s="28" t="s">
        <v>7949</v>
      </c>
      <c r="J54" s="52">
        <v>2</v>
      </c>
      <c r="K54" s="46">
        <v>1</v>
      </c>
      <c r="L54" s="28" t="s">
        <v>7950</v>
      </c>
      <c r="M54" s="52"/>
      <c r="N54" s="46"/>
      <c r="O54" s="28"/>
      <c r="P54" s="52"/>
      <c r="Q54" s="46"/>
      <c r="R54" s="28"/>
      <c r="S54" s="52"/>
      <c r="T54" s="46"/>
      <c r="U54" s="28"/>
      <c r="V54" s="52"/>
      <c r="W54" s="46"/>
      <c r="X54" s="28"/>
      <c r="Y54" s="75">
        <f t="shared" si="6"/>
        <v>60</v>
      </c>
      <c r="Z54" s="89">
        <f t="shared" si="7"/>
        <v>2</v>
      </c>
    </row>
    <row r="55" spans="1:26" s="8" customFormat="1" ht="13.5" customHeight="1" x14ac:dyDescent="0.2">
      <c r="A55" s="76" t="s">
        <v>7951</v>
      </c>
      <c r="B55" s="77" t="s">
        <v>7952</v>
      </c>
      <c r="C55" s="78" t="s">
        <v>7953</v>
      </c>
      <c r="D55" s="78" t="s">
        <v>7954</v>
      </c>
      <c r="E55" s="78" t="s">
        <v>7955</v>
      </c>
      <c r="F55" s="79">
        <v>45</v>
      </c>
      <c r="G55" s="73"/>
      <c r="H55" s="74"/>
      <c r="I55" s="75"/>
      <c r="J55" s="73"/>
      <c r="K55" s="74"/>
      <c r="L55" s="44"/>
      <c r="M55" s="73">
        <v>2</v>
      </c>
      <c r="N55" s="74">
        <v>1</v>
      </c>
      <c r="O55" s="75" t="s">
        <v>7956</v>
      </c>
      <c r="P55" s="73">
        <v>2</v>
      </c>
      <c r="Q55" s="74">
        <v>1</v>
      </c>
      <c r="R55" s="75" t="s">
        <v>7957</v>
      </c>
      <c r="S55" s="73"/>
      <c r="T55" s="74"/>
      <c r="U55" s="44"/>
      <c r="V55" s="73"/>
      <c r="W55" s="74"/>
      <c r="X55" s="75"/>
      <c r="Y55" s="75">
        <f t="shared" ref="Y55" si="8">SUM(G55,J55,M55,P55,S55,V55)*15</f>
        <v>60</v>
      </c>
      <c r="Z55" s="89">
        <f t="shared" ref="Z55" si="9">SUM(H55,K55,N55,Q55,T55,W55)</f>
        <v>2</v>
      </c>
    </row>
    <row r="56" spans="1:26" s="8" customFormat="1" ht="13.5" customHeight="1" thickBot="1" x14ac:dyDescent="0.25">
      <c r="A56" s="90" t="s">
        <v>7958</v>
      </c>
      <c r="B56" s="39" t="s">
        <v>7959</v>
      </c>
      <c r="C56" s="40" t="s">
        <v>7960</v>
      </c>
      <c r="D56" s="40" t="s">
        <v>7961</v>
      </c>
      <c r="E56" s="40" t="s">
        <v>7962</v>
      </c>
      <c r="F56" s="34">
        <v>60</v>
      </c>
      <c r="G56" s="35"/>
      <c r="H56" s="36"/>
      <c r="I56" s="37"/>
      <c r="J56" s="35"/>
      <c r="K56" s="36"/>
      <c r="L56" s="38"/>
      <c r="M56" s="35">
        <v>0.5</v>
      </c>
      <c r="N56" s="36">
        <v>1</v>
      </c>
      <c r="O56" s="37" t="s">
        <v>7963</v>
      </c>
      <c r="P56" s="35">
        <v>0.5</v>
      </c>
      <c r="Q56" s="36">
        <v>1</v>
      </c>
      <c r="R56" s="37" t="s">
        <v>7964</v>
      </c>
      <c r="S56" s="35">
        <v>0.5</v>
      </c>
      <c r="T56" s="36">
        <v>1</v>
      </c>
      <c r="U56" s="38" t="s">
        <v>7965</v>
      </c>
      <c r="V56" s="35">
        <v>0.5</v>
      </c>
      <c r="W56" s="36">
        <v>1</v>
      </c>
      <c r="X56" s="37" t="s">
        <v>7966</v>
      </c>
      <c r="Y56" s="6">
        <f>SUM(G56,J56,M56,P56,S56,V56)*15</f>
        <v>30</v>
      </c>
      <c r="Z56" s="19">
        <f>SUM(H56,K56,N56,Q56,T56,W56)</f>
        <v>4</v>
      </c>
    </row>
    <row r="57" spans="1:26" s="8" customFormat="1" ht="13.5" customHeight="1" thickTop="1" thickBot="1" x14ac:dyDescent="0.25">
      <c r="A57" s="171" t="s">
        <v>7967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9"/>
    </row>
    <row r="58" spans="1:26" ht="13.5" customHeight="1" thickBot="1" x14ac:dyDescent="0.25">
      <c r="A58" s="144" t="s">
        <v>9857</v>
      </c>
      <c r="B58" s="128" t="s">
        <v>7968</v>
      </c>
      <c r="C58" s="99"/>
      <c r="D58" s="99"/>
      <c r="E58" s="99"/>
      <c r="F58" s="100"/>
      <c r="G58" s="101"/>
      <c r="H58" s="102">
        <v>2</v>
      </c>
      <c r="I58" s="103"/>
      <c r="J58" s="101"/>
      <c r="K58" s="102">
        <v>2</v>
      </c>
      <c r="L58" s="104"/>
      <c r="M58" s="101"/>
      <c r="N58" s="102">
        <v>2</v>
      </c>
      <c r="O58" s="103"/>
      <c r="P58" s="101"/>
      <c r="Q58" s="102">
        <v>3</v>
      </c>
      <c r="R58" s="104"/>
      <c r="S58" s="101"/>
      <c r="T58" s="102">
        <v>2</v>
      </c>
      <c r="U58" s="103"/>
      <c r="V58" s="101"/>
      <c r="W58" s="102"/>
      <c r="X58" s="104"/>
      <c r="Y58" s="105">
        <f>SUM(G58,J58,M58,P58,S58,V58)*15</f>
        <v>0</v>
      </c>
      <c r="Z58" s="106">
        <f>SUM(H58,K58,N58,Q58,T58,W58)</f>
        <v>11</v>
      </c>
    </row>
    <row r="59" spans="1:26" ht="13.5" customHeight="1" thickTop="1" thickBot="1" x14ac:dyDescent="0.25">
      <c r="A59" s="121" t="s">
        <v>7969</v>
      </c>
      <c r="B59" s="94" t="s">
        <v>7970</v>
      </c>
      <c r="C59" s="95"/>
      <c r="D59" s="95"/>
      <c r="E59" s="95" t="s">
        <v>7971</v>
      </c>
      <c r="F59" s="96"/>
      <c r="G59" s="29"/>
      <c r="H59" s="30"/>
      <c r="I59" s="31"/>
      <c r="J59" s="29"/>
      <c r="K59" s="30"/>
      <c r="L59" s="31"/>
      <c r="M59" s="29"/>
      <c r="N59" s="30"/>
      <c r="O59" s="31"/>
      <c r="P59" s="29"/>
      <c r="Q59" s="30"/>
      <c r="R59" s="31"/>
      <c r="S59" s="29">
        <v>0</v>
      </c>
      <c r="T59" s="30">
        <v>3</v>
      </c>
      <c r="U59" s="31" t="s">
        <v>7972</v>
      </c>
      <c r="V59" s="29">
        <v>0</v>
      </c>
      <c r="W59" s="30">
        <v>3</v>
      </c>
      <c r="X59" s="31" t="s">
        <v>7973</v>
      </c>
      <c r="Y59" s="32">
        <f>SUM(G59,J59,M59,P59,S59,V59)*15</f>
        <v>0</v>
      </c>
      <c r="Z59" s="33">
        <f>SUM(H59,K59,N59,Q59,T59,W59)</f>
        <v>6</v>
      </c>
    </row>
    <row r="60" spans="1:26" ht="13.5" customHeight="1" thickTop="1" thickBot="1" x14ac:dyDescent="0.25">
      <c r="A60" s="215" t="s">
        <v>7974</v>
      </c>
      <c r="B60" s="216"/>
      <c r="C60" s="216"/>
      <c r="D60" s="216"/>
      <c r="E60" s="216"/>
      <c r="F60" s="217"/>
      <c r="G60" s="20">
        <f>SUM(G8:G47,G58,G59)</f>
        <v>25.5</v>
      </c>
      <c r="H60" s="21">
        <f>SUM(H8:H47,H58,H59)</f>
        <v>30</v>
      </c>
      <c r="I60" s="22"/>
      <c r="J60" s="20">
        <f t="shared" ref="J60:Z60" si="10">SUM(J8:J47,J58,J59)</f>
        <v>24.5</v>
      </c>
      <c r="K60" s="21">
        <f t="shared" si="10"/>
        <v>30</v>
      </c>
      <c r="L60" s="22"/>
      <c r="M60" s="20">
        <f t="shared" si="10"/>
        <v>26</v>
      </c>
      <c r="N60" s="21">
        <f t="shared" si="10"/>
        <v>29</v>
      </c>
      <c r="O60" s="22"/>
      <c r="P60" s="20">
        <f t="shared" si="10"/>
        <v>25</v>
      </c>
      <c r="Q60" s="21">
        <f t="shared" si="10"/>
        <v>31</v>
      </c>
      <c r="R60" s="22"/>
      <c r="S60" s="20">
        <f t="shared" si="10"/>
        <v>23</v>
      </c>
      <c r="T60" s="21">
        <f t="shared" si="10"/>
        <v>31</v>
      </c>
      <c r="U60" s="22"/>
      <c r="V60" s="20">
        <f t="shared" si="10"/>
        <v>23</v>
      </c>
      <c r="W60" s="21">
        <f t="shared" si="10"/>
        <v>29</v>
      </c>
      <c r="X60" s="22"/>
      <c r="Y60" s="23">
        <f t="shared" si="10"/>
        <v>2205</v>
      </c>
      <c r="Z60" s="24">
        <f t="shared" si="10"/>
        <v>180</v>
      </c>
    </row>
    <row r="61" spans="1:26" ht="13.5" customHeight="1" thickTop="1" thickBot="1" x14ac:dyDescent="0.25">
      <c r="A61" s="215" t="s">
        <v>7975</v>
      </c>
      <c r="B61" s="216"/>
      <c r="C61" s="216"/>
      <c r="D61" s="216"/>
      <c r="E61" s="216"/>
      <c r="F61" s="217"/>
      <c r="G61" s="20">
        <f>SUM(G8:G37,G49:G56,G58,G59)</f>
        <v>25.5</v>
      </c>
      <c r="H61" s="21">
        <f t="shared" ref="H61:Z61" si="11">SUM(H8:H37,H49:H56,H58,H59)</f>
        <v>30</v>
      </c>
      <c r="I61" s="22"/>
      <c r="J61" s="20">
        <f t="shared" si="11"/>
        <v>24.5</v>
      </c>
      <c r="K61" s="21">
        <f t="shared" si="11"/>
        <v>30</v>
      </c>
      <c r="L61" s="22"/>
      <c r="M61" s="20">
        <f t="shared" si="11"/>
        <v>25</v>
      </c>
      <c r="N61" s="21">
        <f t="shared" si="11"/>
        <v>28</v>
      </c>
      <c r="O61" s="22"/>
      <c r="P61" s="20">
        <f t="shared" si="11"/>
        <v>24</v>
      </c>
      <c r="Q61" s="21">
        <f t="shared" si="11"/>
        <v>30</v>
      </c>
      <c r="R61" s="22"/>
      <c r="S61" s="20">
        <f t="shared" si="11"/>
        <v>24</v>
      </c>
      <c r="T61" s="21">
        <f t="shared" si="11"/>
        <v>32</v>
      </c>
      <c r="U61" s="22"/>
      <c r="V61" s="20">
        <f t="shared" si="11"/>
        <v>24</v>
      </c>
      <c r="W61" s="21">
        <f t="shared" si="11"/>
        <v>30</v>
      </c>
      <c r="X61" s="22"/>
      <c r="Y61" s="23">
        <f t="shared" si="11"/>
        <v>2205</v>
      </c>
      <c r="Z61" s="24">
        <f t="shared" si="11"/>
        <v>180</v>
      </c>
    </row>
    <row r="62" spans="1:26" ht="13.5" customHeight="1" thickTop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23"/>
      <c r="Z62" s="123"/>
    </row>
    <row r="63" spans="1:26" ht="12" customHeight="1" x14ac:dyDescent="0.2">
      <c r="A63" s="1" t="s">
        <v>214</v>
      </c>
      <c r="U63" s="91"/>
      <c r="X63" s="1"/>
    </row>
    <row r="64" spans="1:26" ht="12" customHeight="1" x14ac:dyDescent="0.2">
      <c r="A64" s="129" t="s">
        <v>9861</v>
      </c>
      <c r="U64" s="91"/>
      <c r="X64" s="1"/>
    </row>
    <row r="65" spans="1:21" s="1" customFormat="1" ht="12" customHeight="1" x14ac:dyDescent="0.2">
      <c r="A65" s="1" t="s">
        <v>7548</v>
      </c>
      <c r="U65" s="91"/>
    </row>
    <row r="66" spans="1:21" s="1" customFormat="1" ht="12" customHeight="1" x14ac:dyDescent="0.2">
      <c r="U66" s="15"/>
    </row>
    <row r="67" spans="1:21" s="1" customFormat="1" ht="12" customHeight="1" x14ac:dyDescent="0.2">
      <c r="A67" s="92" t="s">
        <v>215</v>
      </c>
      <c r="U67" s="15"/>
    </row>
    <row r="68" spans="1:21" s="1" customFormat="1" ht="12" customHeight="1" x14ac:dyDescent="0.2">
      <c r="A68" s="80" t="s">
        <v>216</v>
      </c>
      <c r="E68" s="1" t="s">
        <v>217</v>
      </c>
      <c r="F68" s="80"/>
      <c r="J68" s="1" t="s">
        <v>218</v>
      </c>
      <c r="K68" s="80"/>
      <c r="N68" s="80"/>
      <c r="O68" s="80"/>
      <c r="P68" s="80" t="s">
        <v>219</v>
      </c>
      <c r="Q68" s="80"/>
      <c r="S68" s="80"/>
      <c r="T68" s="91"/>
      <c r="U68" s="15"/>
    </row>
    <row r="69" spans="1:21" s="1" customFormat="1" ht="12" customHeight="1" x14ac:dyDescent="0.2">
      <c r="A69" s="80" t="s">
        <v>220</v>
      </c>
      <c r="E69" s="1" t="s">
        <v>221</v>
      </c>
      <c r="F69" s="80"/>
      <c r="J69" s="1" t="s">
        <v>222</v>
      </c>
      <c r="K69" s="80"/>
      <c r="N69" s="80"/>
      <c r="O69" s="80"/>
      <c r="P69" s="80" t="s">
        <v>223</v>
      </c>
      <c r="Q69" s="80"/>
      <c r="S69" s="80"/>
      <c r="T69" s="91"/>
      <c r="U69" s="15"/>
    </row>
    <row r="70" spans="1:21" s="1" customFormat="1" ht="12" customHeight="1" x14ac:dyDescent="0.2">
      <c r="A70" s="1" t="s">
        <v>224</v>
      </c>
      <c r="E70" s="1" t="s">
        <v>225</v>
      </c>
      <c r="J70" s="1" t="s">
        <v>226</v>
      </c>
      <c r="P70" s="1" t="s">
        <v>227</v>
      </c>
      <c r="T70" s="15"/>
      <c r="U70" s="15"/>
    </row>
    <row r="71" spans="1:21" s="1" customFormat="1" ht="12" customHeight="1" x14ac:dyDescent="0.2">
      <c r="A71" s="1" t="s">
        <v>228</v>
      </c>
      <c r="J71" s="1" t="s">
        <v>229</v>
      </c>
      <c r="P71" s="142" t="s">
        <v>9855</v>
      </c>
      <c r="T71" s="15"/>
      <c r="U71" s="15"/>
    </row>
    <row r="72" spans="1:21" s="1" customFormat="1" ht="12" customHeight="1" x14ac:dyDescent="0.2">
      <c r="A72" s="1" t="s">
        <v>230</v>
      </c>
      <c r="J72" s="1" t="s">
        <v>231</v>
      </c>
      <c r="T72" s="15"/>
      <c r="U72" s="15"/>
    </row>
    <row r="73" spans="1:21" s="1" customFormat="1" ht="12" customHeight="1" x14ac:dyDescent="0.2">
      <c r="A73" s="130" t="s">
        <v>9853</v>
      </c>
      <c r="R73" s="15"/>
      <c r="T73" s="15"/>
      <c r="U73" s="15"/>
    </row>
    <row r="74" spans="1:21" s="1" customFormat="1" ht="12" customHeight="1" x14ac:dyDescent="0.2">
      <c r="T74" s="15"/>
      <c r="U74" s="15"/>
    </row>
    <row r="75" spans="1:21" s="1" customFormat="1" ht="12" customHeight="1" x14ac:dyDescent="0.2">
      <c r="A75" s="92" t="s">
        <v>232</v>
      </c>
      <c r="S75" s="15"/>
      <c r="T75" s="15"/>
    </row>
    <row r="76" spans="1:21" s="1" customFormat="1" ht="12" customHeight="1" x14ac:dyDescent="0.2">
      <c r="A76" s="1" t="s">
        <v>1136</v>
      </c>
    </row>
    <row r="77" spans="1:21" s="1" customFormat="1" ht="12" customHeight="1" x14ac:dyDescent="0.2">
      <c r="A77" s="8" t="s">
        <v>234</v>
      </c>
    </row>
    <row r="78" spans="1:21" s="1" customFormat="1" ht="12" customHeight="1" x14ac:dyDescent="0.2">
      <c r="A78" s="1" t="s">
        <v>235</v>
      </c>
    </row>
    <row r="79" spans="1:21" s="1" customFormat="1" x14ac:dyDescent="0.2">
      <c r="A79" s="1" t="s">
        <v>9862</v>
      </c>
    </row>
    <row r="80" spans="1:21" s="1" customFormat="1" ht="12" customHeight="1" x14ac:dyDescent="0.2">
      <c r="A80" s="129" t="s">
        <v>9858</v>
      </c>
    </row>
    <row r="81" spans="1:27" ht="12" customHeight="1" x14ac:dyDescent="0.2">
      <c r="A81" s="129" t="s">
        <v>9859</v>
      </c>
      <c r="X81" s="1"/>
    </row>
    <row r="82" spans="1:27" x14ac:dyDescent="0.2">
      <c r="X82" s="1"/>
    </row>
    <row r="83" spans="1:27" s="3" customFormat="1" x14ac:dyDescent="0.2">
      <c r="X83" s="117"/>
      <c r="Y83" s="117"/>
      <c r="Z83" s="117"/>
    </row>
    <row r="84" spans="1:27" s="109" customFormat="1" x14ac:dyDescent="0.2">
      <c r="T84" s="116"/>
      <c r="U84" s="116"/>
    </row>
    <row r="85" spans="1:27" s="109" customFormat="1" x14ac:dyDescent="0.2">
      <c r="T85" s="116"/>
      <c r="U85" s="116"/>
    </row>
    <row r="86" spans="1:27" s="109" customFormat="1" x14ac:dyDescent="0.2">
      <c r="T86" s="116"/>
      <c r="U86" s="116"/>
    </row>
    <row r="87" spans="1:27" s="109" customFormat="1" x14ac:dyDescent="0.2">
      <c r="T87" s="116"/>
      <c r="U87" s="116"/>
    </row>
    <row r="88" spans="1:27" s="3" customFormat="1" x14ac:dyDescent="0.2">
      <c r="T88" s="117"/>
      <c r="U88" s="117"/>
    </row>
    <row r="89" spans="1:27" s="3" customFormat="1" x14ac:dyDescent="0.2">
      <c r="T89" s="117"/>
      <c r="U89" s="117"/>
    </row>
    <row r="90" spans="1:27" s="3" customFormat="1" ht="13.5" customHeight="1" x14ac:dyDescent="0.2">
      <c r="Y90" s="117"/>
      <c r="Z90" s="117"/>
      <c r="AA90" s="117"/>
    </row>
    <row r="91" spans="1:27" s="3" customFormat="1" ht="13.5" customHeight="1" x14ac:dyDescent="0.2">
      <c r="Y91" s="117"/>
      <c r="Z91" s="117"/>
      <c r="AA91" s="117"/>
    </row>
    <row r="92" spans="1:27" s="3" customFormat="1" ht="13.5" customHeight="1" x14ac:dyDescent="0.2">
      <c r="Y92" s="117"/>
      <c r="Z92" s="117"/>
      <c r="AA92" s="117"/>
    </row>
    <row r="93" spans="1:27" s="3" customFormat="1" ht="13.5" customHeight="1" x14ac:dyDescent="0.2">
      <c r="Y93" s="117"/>
      <c r="Z93" s="117"/>
      <c r="AA93" s="117"/>
    </row>
    <row r="94" spans="1:27" s="3" customFormat="1" ht="13.5" customHeight="1" x14ac:dyDescent="0.2">
      <c r="Y94" s="117"/>
      <c r="Z94" s="117"/>
      <c r="AA94" s="117"/>
    </row>
    <row r="95" spans="1:27" s="3" customFormat="1" ht="13.5" customHeight="1" x14ac:dyDescent="0.2">
      <c r="Y95" s="117"/>
      <c r="Z95" s="117"/>
      <c r="AA95" s="117"/>
    </row>
    <row r="96" spans="1:27" s="109" customFormat="1" ht="13.5" customHeight="1" x14ac:dyDescent="0.2">
      <c r="A96" s="118"/>
      <c r="X96" s="116"/>
      <c r="Y96" s="116"/>
      <c r="Z96" s="116"/>
    </row>
    <row r="97" spans="1:27" s="109" customFormat="1" ht="13.5" customHeight="1" x14ac:dyDescent="0.2">
      <c r="A97" s="82"/>
      <c r="B97" s="119"/>
      <c r="C97" s="119"/>
      <c r="D97" s="119"/>
      <c r="E97" s="119"/>
      <c r="F97" s="119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7" s="109" customFormat="1" ht="13.5" customHeight="1" x14ac:dyDescent="0.2">
      <c r="A98" s="82"/>
      <c r="B98" s="119"/>
      <c r="C98" s="119"/>
      <c r="D98" s="119"/>
      <c r="E98" s="119"/>
      <c r="F98" s="119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7" s="109" customFormat="1" ht="13.5" customHeight="1" x14ac:dyDescent="0.2">
      <c r="A99" s="82"/>
      <c r="B99" s="119"/>
      <c r="C99" s="119"/>
      <c r="D99" s="119"/>
      <c r="E99" s="119"/>
      <c r="F99" s="119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7"/>
    </row>
    <row r="100" spans="1:27" s="109" customFormat="1" ht="13.5" customHeight="1" x14ac:dyDescent="0.2">
      <c r="A100" s="82"/>
      <c r="B100" s="119"/>
      <c r="C100" s="119"/>
      <c r="D100" s="119"/>
      <c r="E100" s="119"/>
      <c r="F100" s="119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7"/>
    </row>
    <row r="101" spans="1:27" s="109" customFormat="1" ht="13.5" customHeight="1" x14ac:dyDescent="0.2">
      <c r="A101" s="82"/>
      <c r="B101" s="119"/>
      <c r="C101" s="119"/>
      <c r="D101" s="119"/>
      <c r="E101" s="119"/>
      <c r="F101" s="119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7"/>
    </row>
    <row r="102" spans="1:27" s="109" customFormat="1" ht="13.5" customHeight="1" x14ac:dyDescent="0.2">
      <c r="A102" s="82"/>
      <c r="B102" s="119"/>
      <c r="C102" s="119"/>
      <c r="D102" s="119"/>
      <c r="E102" s="119"/>
      <c r="F102" s="119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7"/>
    </row>
    <row r="103" spans="1:27" s="109" customFormat="1" ht="13.5" customHeight="1" x14ac:dyDescent="0.2">
      <c r="A103" s="82"/>
      <c r="B103" s="119"/>
      <c r="C103" s="119"/>
      <c r="D103" s="119"/>
      <c r="E103" s="119"/>
      <c r="F103" s="119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7"/>
    </row>
    <row r="104" spans="1:27" s="109" customFormat="1" ht="13.5" customHeight="1" x14ac:dyDescent="0.2">
      <c r="A104" s="120"/>
      <c r="B104" s="119"/>
      <c r="C104" s="119"/>
      <c r="D104" s="119"/>
      <c r="E104" s="119"/>
      <c r="F104" s="119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7"/>
    </row>
    <row r="105" spans="1:27" s="109" customFormat="1" ht="13.5" customHeight="1" x14ac:dyDescent="0.2"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8"/>
      <c r="Y105" s="108"/>
      <c r="Z105" s="108"/>
      <c r="AA105" s="107"/>
    </row>
    <row r="106" spans="1:27" s="109" customFormat="1" ht="13.5" customHeight="1" x14ac:dyDescent="0.2"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8"/>
      <c r="Y106" s="108"/>
      <c r="Z106" s="108"/>
      <c r="AA106" s="107"/>
    </row>
    <row r="107" spans="1:27" s="109" customFormat="1" ht="13.5" customHeight="1" x14ac:dyDescent="0.2">
      <c r="A107" s="118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8"/>
      <c r="Y107" s="108"/>
      <c r="Z107" s="108"/>
      <c r="AA107" s="107"/>
    </row>
    <row r="108" spans="1:27" s="109" customFormat="1" ht="13.5" customHeight="1" x14ac:dyDescent="0.2">
      <c r="A108" s="82"/>
      <c r="B108" s="119"/>
      <c r="C108" s="119"/>
      <c r="D108" s="119"/>
      <c r="E108" s="119"/>
      <c r="F108" s="119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7"/>
    </row>
    <row r="109" spans="1:27" s="109" customFormat="1" ht="13.5" customHeight="1" x14ac:dyDescent="0.2">
      <c r="A109" s="82"/>
      <c r="B109" s="119"/>
      <c r="C109" s="119"/>
      <c r="D109" s="119"/>
      <c r="E109" s="119"/>
      <c r="F109" s="119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7"/>
    </row>
    <row r="110" spans="1:27" s="109" customFormat="1" ht="13.5" customHeight="1" x14ac:dyDescent="0.2">
      <c r="A110" s="82"/>
      <c r="B110" s="119"/>
      <c r="C110" s="119"/>
      <c r="D110" s="119"/>
      <c r="E110" s="119"/>
      <c r="F110" s="119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7"/>
    </row>
    <row r="111" spans="1:27" s="109" customFormat="1" ht="13.5" customHeight="1" x14ac:dyDescent="0.2">
      <c r="A111" s="82"/>
      <c r="B111" s="119"/>
      <c r="C111" s="119"/>
      <c r="D111" s="119"/>
      <c r="E111" s="119"/>
      <c r="F111" s="119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7"/>
    </row>
    <row r="112" spans="1:27" s="109" customFormat="1" ht="13.5" customHeight="1" x14ac:dyDescent="0.2">
      <c r="A112" s="82"/>
      <c r="B112" s="119"/>
      <c r="C112" s="119"/>
      <c r="D112" s="119"/>
      <c r="E112" s="119"/>
      <c r="F112" s="119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7"/>
    </row>
    <row r="113" spans="1:27" s="109" customFormat="1" ht="13.5" customHeight="1" x14ac:dyDescent="0.2">
      <c r="A113" s="82"/>
      <c r="B113" s="119"/>
      <c r="C113" s="119"/>
      <c r="D113" s="119"/>
      <c r="E113" s="119"/>
      <c r="F113" s="119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7"/>
    </row>
    <row r="114" spans="1:27" s="109" customFormat="1" ht="13.5" customHeight="1" x14ac:dyDescent="0.2">
      <c r="A114" s="120"/>
      <c r="B114" s="119"/>
      <c r="C114" s="119"/>
      <c r="D114" s="119"/>
      <c r="E114" s="119"/>
      <c r="F114" s="119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7"/>
    </row>
    <row r="115" spans="1:27" s="109" customFormat="1" ht="13.5" customHeight="1" x14ac:dyDescent="0.2"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8"/>
      <c r="Y115" s="108"/>
      <c r="Z115" s="108"/>
      <c r="AA115" s="107"/>
    </row>
    <row r="116" spans="1:27" s="3" customFormat="1" x14ac:dyDescent="0.2">
      <c r="X116" s="117"/>
      <c r="Y116" s="117"/>
      <c r="Z116" s="117"/>
    </row>
    <row r="117" spans="1:27" s="3" customFormat="1" x14ac:dyDescent="0.2">
      <c r="X117" s="117"/>
      <c r="Y117" s="117"/>
      <c r="Z117" s="117"/>
    </row>
    <row r="118" spans="1:27" s="3" customFormat="1" x14ac:dyDescent="0.2">
      <c r="X118" s="117"/>
      <c r="Y118" s="117"/>
      <c r="Z118" s="117"/>
    </row>
  </sheetData>
  <sheetProtection password="CEBE" sheet="1" objects="1" scenarios="1"/>
  <mergeCells count="29">
    <mergeCell ref="A61:F61"/>
    <mergeCell ref="A57:Z57"/>
    <mergeCell ref="A60:F60"/>
    <mergeCell ref="A38:Z38"/>
    <mergeCell ref="A39:F39"/>
    <mergeCell ref="G39:Z39"/>
    <mergeCell ref="A48:F48"/>
    <mergeCell ref="G48:Z4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300" r:id="rId1"/>
  <rowBreaks count="1" manualBreakCount="1">
    <brk id="37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7976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7977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7978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7979</v>
      </c>
      <c r="B4" s="192"/>
      <c r="C4" s="192"/>
      <c r="D4" s="192"/>
      <c r="E4" s="192"/>
      <c r="F4" s="193"/>
      <c r="G4" s="177" t="s">
        <v>7980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7981</v>
      </c>
      <c r="B5" s="198" t="s">
        <v>7982</v>
      </c>
      <c r="C5" s="189" t="s">
        <v>7983</v>
      </c>
      <c r="D5" s="189" t="s">
        <v>7984</v>
      </c>
      <c r="E5" s="184" t="s">
        <v>7985</v>
      </c>
      <c r="F5" s="185" t="s">
        <v>7986</v>
      </c>
      <c r="G5" s="177" t="s">
        <v>7987</v>
      </c>
      <c r="H5" s="178"/>
      <c r="I5" s="179"/>
      <c r="J5" s="177" t="s">
        <v>7988</v>
      </c>
      <c r="K5" s="178"/>
      <c r="L5" s="179"/>
      <c r="M5" s="177" t="s">
        <v>7989</v>
      </c>
      <c r="N5" s="178"/>
      <c r="O5" s="179"/>
      <c r="P5" s="177" t="s">
        <v>7990</v>
      </c>
      <c r="Q5" s="178"/>
      <c r="R5" s="179"/>
      <c r="S5" s="177" t="s">
        <v>7991</v>
      </c>
      <c r="T5" s="178"/>
      <c r="U5" s="179"/>
      <c r="V5" s="177" t="s">
        <v>7992</v>
      </c>
      <c r="W5" s="178"/>
      <c r="X5" s="179"/>
      <c r="Y5" s="180" t="s">
        <v>7993</v>
      </c>
      <c r="Z5" s="182" t="s">
        <v>7994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7995</v>
      </c>
      <c r="H6" s="16" t="s">
        <v>7996</v>
      </c>
      <c r="I6" s="113" t="s">
        <v>7997</v>
      </c>
      <c r="J6" s="2" t="s">
        <v>7998</v>
      </c>
      <c r="K6" s="16" t="s">
        <v>7999</v>
      </c>
      <c r="L6" s="113" t="s">
        <v>8000</v>
      </c>
      <c r="M6" s="2" t="s">
        <v>8001</v>
      </c>
      <c r="N6" s="16" t="s">
        <v>8002</v>
      </c>
      <c r="O6" s="113" t="s">
        <v>8003</v>
      </c>
      <c r="P6" s="2" t="s">
        <v>8004</v>
      </c>
      <c r="Q6" s="16" t="s">
        <v>8005</v>
      </c>
      <c r="R6" s="113" t="s">
        <v>8006</v>
      </c>
      <c r="S6" s="2" t="s">
        <v>8007</v>
      </c>
      <c r="T6" s="16" t="s">
        <v>8008</v>
      </c>
      <c r="U6" s="113" t="s">
        <v>8009</v>
      </c>
      <c r="V6" s="2" t="s">
        <v>8010</v>
      </c>
      <c r="W6" s="16" t="s">
        <v>8011</v>
      </c>
      <c r="X6" s="17" t="s">
        <v>8012</v>
      </c>
      <c r="Y6" s="181"/>
      <c r="Z6" s="183"/>
    </row>
    <row r="7" spans="1:26" ht="13.5" customHeight="1" thickTop="1" thickBot="1" x14ac:dyDescent="0.25">
      <c r="A7" s="168" t="s">
        <v>8013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1" t="s">
        <v>8014</v>
      </c>
      <c r="B8" s="54" t="s">
        <v>8015</v>
      </c>
      <c r="C8" s="55" t="s">
        <v>8016</v>
      </c>
      <c r="D8" s="55" t="s">
        <v>8017</v>
      </c>
      <c r="E8" s="55" t="s">
        <v>8018</v>
      </c>
      <c r="F8" s="56">
        <v>60</v>
      </c>
      <c r="G8" s="57">
        <v>2</v>
      </c>
      <c r="H8" s="58">
        <v>8</v>
      </c>
      <c r="I8" s="62" t="s">
        <v>8019</v>
      </c>
      <c r="J8" s="57">
        <v>2</v>
      </c>
      <c r="K8" s="58">
        <v>8</v>
      </c>
      <c r="L8" s="59" t="s">
        <v>8020</v>
      </c>
      <c r="M8" s="57">
        <v>2</v>
      </c>
      <c r="N8" s="58">
        <v>8</v>
      </c>
      <c r="O8" s="62" t="s">
        <v>8021</v>
      </c>
      <c r="P8" s="57">
        <v>2</v>
      </c>
      <c r="Q8" s="58">
        <v>8</v>
      </c>
      <c r="R8" s="59" t="s">
        <v>8022</v>
      </c>
      <c r="S8" s="57">
        <v>2</v>
      </c>
      <c r="T8" s="58">
        <v>8</v>
      </c>
      <c r="U8" s="62" t="s">
        <v>8023</v>
      </c>
      <c r="V8" s="57">
        <v>2</v>
      </c>
      <c r="W8" s="58">
        <v>8</v>
      </c>
      <c r="X8" s="59" t="s">
        <v>8024</v>
      </c>
      <c r="Y8" s="14">
        <f t="shared" ref="Y8:Y14" si="0">SUM(G8,J8,M8,P8,S8,V8)*15</f>
        <v>180</v>
      </c>
      <c r="Z8" s="25">
        <f t="shared" ref="Z8:Z14" si="1">SUM(H8,K8,N8,Q8,T8,W8)</f>
        <v>48</v>
      </c>
    </row>
    <row r="9" spans="1:26" ht="13.5" customHeight="1" x14ac:dyDescent="0.2">
      <c r="A9" s="63" t="s">
        <v>8025</v>
      </c>
      <c r="B9" s="49" t="s">
        <v>8026</v>
      </c>
      <c r="C9" s="50" t="s">
        <v>8027</v>
      </c>
      <c r="D9" s="50" t="s">
        <v>8028</v>
      </c>
      <c r="E9" s="50" t="s">
        <v>8029</v>
      </c>
      <c r="F9" s="51">
        <v>60</v>
      </c>
      <c r="G9" s="52">
        <v>1</v>
      </c>
      <c r="H9" s="46">
        <v>3</v>
      </c>
      <c r="I9" s="47" t="s">
        <v>8030</v>
      </c>
      <c r="J9" s="52">
        <v>1</v>
      </c>
      <c r="K9" s="46">
        <v>3</v>
      </c>
      <c r="L9" s="28" t="s">
        <v>8031</v>
      </c>
      <c r="M9" s="52">
        <v>1</v>
      </c>
      <c r="N9" s="46">
        <v>3</v>
      </c>
      <c r="O9" s="47" t="s">
        <v>8032</v>
      </c>
      <c r="P9" s="52">
        <v>1</v>
      </c>
      <c r="Q9" s="46">
        <v>3</v>
      </c>
      <c r="R9" s="28" t="s">
        <v>8033</v>
      </c>
      <c r="S9" s="52">
        <v>1</v>
      </c>
      <c r="T9" s="46">
        <v>3</v>
      </c>
      <c r="U9" s="47" t="s">
        <v>8034</v>
      </c>
      <c r="V9" s="52">
        <v>1</v>
      </c>
      <c r="W9" s="46">
        <v>3</v>
      </c>
      <c r="X9" s="28" t="s">
        <v>8035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8036</v>
      </c>
      <c r="B10" s="49" t="s">
        <v>8037</v>
      </c>
      <c r="C10" s="50" t="s">
        <v>8038</v>
      </c>
      <c r="D10" s="50" t="s">
        <v>8039</v>
      </c>
      <c r="E10" s="50" t="s">
        <v>8040</v>
      </c>
      <c r="F10" s="51">
        <v>45</v>
      </c>
      <c r="G10" s="52">
        <v>1</v>
      </c>
      <c r="H10" s="46">
        <v>2</v>
      </c>
      <c r="I10" s="47" t="s">
        <v>8041</v>
      </c>
      <c r="J10" s="52">
        <v>1</v>
      </c>
      <c r="K10" s="46">
        <v>2</v>
      </c>
      <c r="L10" s="28" t="s">
        <v>8042</v>
      </c>
      <c r="M10" s="52">
        <v>1</v>
      </c>
      <c r="N10" s="46">
        <v>2</v>
      </c>
      <c r="O10" s="47" t="s">
        <v>8043</v>
      </c>
      <c r="P10" s="52">
        <v>1</v>
      </c>
      <c r="Q10" s="46">
        <v>2</v>
      </c>
      <c r="R10" s="28" t="s">
        <v>8044</v>
      </c>
      <c r="S10" s="52">
        <v>1</v>
      </c>
      <c r="T10" s="46">
        <v>2</v>
      </c>
      <c r="U10" s="47" t="s">
        <v>8045</v>
      </c>
      <c r="V10" s="52">
        <v>1</v>
      </c>
      <c r="W10" s="46">
        <v>2</v>
      </c>
      <c r="X10" s="28" t="s">
        <v>8046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8047</v>
      </c>
      <c r="B11" s="49" t="s">
        <v>8048</v>
      </c>
      <c r="C11" s="50" t="s">
        <v>8049</v>
      </c>
      <c r="D11" s="50" t="s">
        <v>8050</v>
      </c>
      <c r="E11" s="50" t="s">
        <v>8051</v>
      </c>
      <c r="F11" s="51">
        <v>45</v>
      </c>
      <c r="G11" s="52">
        <v>2</v>
      </c>
      <c r="H11" s="46">
        <v>2</v>
      </c>
      <c r="I11" s="47" t="s">
        <v>8052</v>
      </c>
      <c r="J11" s="52">
        <v>2</v>
      </c>
      <c r="K11" s="46">
        <v>2</v>
      </c>
      <c r="L11" s="28" t="s">
        <v>8053</v>
      </c>
      <c r="M11" s="52">
        <v>2</v>
      </c>
      <c r="N11" s="46">
        <v>2</v>
      </c>
      <c r="O11" s="47" t="s">
        <v>8054</v>
      </c>
      <c r="P11" s="52">
        <v>2</v>
      </c>
      <c r="Q11" s="46">
        <v>2</v>
      </c>
      <c r="R11" s="28" t="s">
        <v>8055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6" ht="13.5" customHeight="1" x14ac:dyDescent="0.2">
      <c r="A12" s="48" t="s">
        <v>8056</v>
      </c>
      <c r="B12" s="49" t="s">
        <v>8057</v>
      </c>
      <c r="C12" s="50" t="s">
        <v>8058</v>
      </c>
      <c r="D12" s="50" t="s">
        <v>8059</v>
      </c>
      <c r="E12" s="50" t="s">
        <v>8060</v>
      </c>
      <c r="F12" s="51">
        <v>45</v>
      </c>
      <c r="G12" s="52">
        <v>2</v>
      </c>
      <c r="H12" s="46">
        <v>2</v>
      </c>
      <c r="I12" s="47" t="s">
        <v>8061</v>
      </c>
      <c r="J12" s="52">
        <v>2</v>
      </c>
      <c r="K12" s="46">
        <v>2</v>
      </c>
      <c r="L12" s="28" t="s">
        <v>8062</v>
      </c>
      <c r="M12" s="52">
        <v>2</v>
      </c>
      <c r="N12" s="46">
        <v>2</v>
      </c>
      <c r="O12" s="47" t="s">
        <v>8063</v>
      </c>
      <c r="P12" s="52">
        <v>2</v>
      </c>
      <c r="Q12" s="46">
        <v>2</v>
      </c>
      <c r="R12" s="28" t="s">
        <v>8064</v>
      </c>
      <c r="S12" s="52"/>
      <c r="T12" s="46"/>
      <c r="U12" s="47"/>
      <c r="V12" s="52"/>
      <c r="W12" s="46"/>
      <c r="X12" s="28"/>
      <c r="Y12" s="6">
        <f t="shared" si="0"/>
        <v>120</v>
      </c>
      <c r="Z12" s="19">
        <f t="shared" si="1"/>
        <v>8</v>
      </c>
    </row>
    <row r="13" spans="1:26" ht="13.5" customHeight="1" x14ac:dyDescent="0.2">
      <c r="A13" s="48" t="s">
        <v>8065</v>
      </c>
      <c r="B13" s="49" t="s">
        <v>8066</v>
      </c>
      <c r="C13" s="50" t="s">
        <v>8067</v>
      </c>
      <c r="D13" s="50" t="s">
        <v>8068</v>
      </c>
      <c r="E13" s="50" t="s">
        <v>8069</v>
      </c>
      <c r="F13" s="51">
        <v>60</v>
      </c>
      <c r="G13" s="52">
        <v>1</v>
      </c>
      <c r="H13" s="46">
        <v>1</v>
      </c>
      <c r="I13" s="47" t="s">
        <v>8070</v>
      </c>
      <c r="J13" s="52">
        <v>1</v>
      </c>
      <c r="K13" s="46">
        <v>1</v>
      </c>
      <c r="L13" s="28" t="s">
        <v>8071</v>
      </c>
      <c r="M13" s="52">
        <v>1</v>
      </c>
      <c r="N13" s="46">
        <v>1</v>
      </c>
      <c r="O13" s="47" t="s">
        <v>8072</v>
      </c>
      <c r="P13" s="52">
        <v>1</v>
      </c>
      <c r="Q13" s="46">
        <v>1</v>
      </c>
      <c r="R13" s="28" t="s">
        <v>8073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6" ht="13.5" customHeight="1" thickBot="1" x14ac:dyDescent="0.25">
      <c r="A14" s="76" t="s">
        <v>8074</v>
      </c>
      <c r="B14" s="77" t="s">
        <v>8075</v>
      </c>
      <c r="C14" s="78" t="s">
        <v>8076</v>
      </c>
      <c r="D14" s="78" t="s">
        <v>8077</v>
      </c>
      <c r="E14" s="78" t="s">
        <v>8078</v>
      </c>
      <c r="F14" s="79">
        <v>60</v>
      </c>
      <c r="G14" s="73">
        <v>0.5</v>
      </c>
      <c r="H14" s="74">
        <v>2</v>
      </c>
      <c r="I14" s="75" t="s">
        <v>8079</v>
      </c>
      <c r="J14" s="73">
        <v>0.5</v>
      </c>
      <c r="K14" s="74">
        <v>2</v>
      </c>
      <c r="L14" s="44" t="s">
        <v>8080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8081</v>
      </c>
      <c r="B15" s="65" t="s">
        <v>8082</v>
      </c>
      <c r="C15" s="66" t="s">
        <v>8083</v>
      </c>
      <c r="D15" s="66" t="s">
        <v>8084</v>
      </c>
      <c r="E15" s="66" t="s">
        <v>8085</v>
      </c>
      <c r="F15" s="67">
        <v>45</v>
      </c>
      <c r="G15" s="68">
        <v>3</v>
      </c>
      <c r="H15" s="69">
        <v>3</v>
      </c>
      <c r="I15" s="27" t="s">
        <v>8086</v>
      </c>
      <c r="J15" s="68">
        <v>3</v>
      </c>
      <c r="K15" s="69">
        <v>3</v>
      </c>
      <c r="L15" s="27" t="s">
        <v>8087</v>
      </c>
      <c r="M15" s="68">
        <v>3</v>
      </c>
      <c r="N15" s="69">
        <v>3</v>
      </c>
      <c r="O15" s="27" t="s">
        <v>8088</v>
      </c>
      <c r="P15" s="68">
        <v>3</v>
      </c>
      <c r="Q15" s="69">
        <v>3</v>
      </c>
      <c r="R15" s="27" t="s">
        <v>8089</v>
      </c>
      <c r="S15" s="68">
        <v>3</v>
      </c>
      <c r="T15" s="69">
        <v>3</v>
      </c>
      <c r="U15" s="27" t="s">
        <v>8090</v>
      </c>
      <c r="V15" s="68">
        <v>3</v>
      </c>
      <c r="W15" s="69">
        <v>3</v>
      </c>
      <c r="X15" s="27" t="s">
        <v>8091</v>
      </c>
      <c r="Y15" s="81">
        <f>SUM(G15,J15,M15,P15,S15,V15)*15</f>
        <v>270</v>
      </c>
      <c r="Z15" s="18">
        <f>SUM(H15,K15,N15,Q15,T15,W15)</f>
        <v>18</v>
      </c>
    </row>
    <row r="16" spans="1:26" s="141" customFormat="1" ht="24" customHeight="1" x14ac:dyDescent="0.25">
      <c r="A16" s="159" t="s">
        <v>8092</v>
      </c>
      <c r="B16" s="132" t="s">
        <v>8093</v>
      </c>
      <c r="C16" s="133" t="s">
        <v>8094</v>
      </c>
      <c r="D16" s="133"/>
      <c r="E16" s="133"/>
      <c r="F16" s="134"/>
      <c r="G16" s="135"/>
      <c r="H16" s="136"/>
      <c r="I16" s="138"/>
      <c r="J16" s="135"/>
      <c r="K16" s="136"/>
      <c r="L16" s="138"/>
      <c r="M16" s="135"/>
      <c r="N16" s="136"/>
      <c r="O16" s="138"/>
      <c r="P16" s="135"/>
      <c r="Q16" s="136"/>
      <c r="R16" s="138"/>
      <c r="S16" s="135"/>
      <c r="T16" s="136"/>
      <c r="U16" s="138"/>
      <c r="V16" s="135">
        <v>0</v>
      </c>
      <c r="W16" s="136">
        <v>1</v>
      </c>
      <c r="X16" s="138" t="s">
        <v>8095</v>
      </c>
      <c r="Y16" s="158">
        <f t="shared" ref="Y16:Y24" si="2">SUM(G16,J16,M16,P16,S16,V16)*15</f>
        <v>0</v>
      </c>
      <c r="Z16" s="140">
        <f>SUM(H16,K16,N16,Q16,T16,W16)</f>
        <v>1</v>
      </c>
    </row>
    <row r="17" spans="1:26" ht="13.5" customHeight="1" x14ac:dyDescent="0.2">
      <c r="A17" s="48" t="s">
        <v>8096</v>
      </c>
      <c r="B17" s="49" t="s">
        <v>8097</v>
      </c>
      <c r="C17" s="50"/>
      <c r="D17" s="50" t="s">
        <v>8098</v>
      </c>
      <c r="E17" s="50" t="s">
        <v>8099</v>
      </c>
      <c r="F17" s="51">
        <v>45</v>
      </c>
      <c r="G17" s="52">
        <v>2</v>
      </c>
      <c r="H17" s="46">
        <v>2</v>
      </c>
      <c r="I17" s="28" t="s">
        <v>8100</v>
      </c>
      <c r="J17" s="52">
        <v>2</v>
      </c>
      <c r="K17" s="46">
        <v>2</v>
      </c>
      <c r="L17" s="28" t="s">
        <v>8101</v>
      </c>
      <c r="M17" s="52">
        <v>2</v>
      </c>
      <c r="N17" s="46">
        <v>2</v>
      </c>
      <c r="O17" s="28" t="s">
        <v>8102</v>
      </c>
      <c r="P17" s="52">
        <v>2</v>
      </c>
      <c r="Q17" s="46">
        <v>2</v>
      </c>
      <c r="R17" s="28" t="s">
        <v>8103</v>
      </c>
      <c r="S17" s="52">
        <v>2</v>
      </c>
      <c r="T17" s="46">
        <v>2</v>
      </c>
      <c r="U17" s="28" t="s">
        <v>8104</v>
      </c>
      <c r="V17" s="52">
        <v>2</v>
      </c>
      <c r="W17" s="46">
        <v>2</v>
      </c>
      <c r="X17" s="28" t="s">
        <v>8105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8106</v>
      </c>
      <c r="B18" s="49" t="s">
        <v>8107</v>
      </c>
      <c r="C18" s="50" t="s">
        <v>8108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8109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8110</v>
      </c>
      <c r="B19" s="49" t="s">
        <v>8111</v>
      </c>
      <c r="C19" s="50"/>
      <c r="D19" s="50" t="s">
        <v>8112</v>
      </c>
      <c r="E19" s="50" t="s">
        <v>8113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8114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8115</v>
      </c>
      <c r="B20" s="49" t="s">
        <v>8116</v>
      </c>
      <c r="C20" s="50" t="s">
        <v>8117</v>
      </c>
      <c r="D20" s="50" t="s">
        <v>8118</v>
      </c>
      <c r="E20" s="50" t="s">
        <v>8119</v>
      </c>
      <c r="F20" s="51">
        <v>45</v>
      </c>
      <c r="G20" s="52">
        <v>2</v>
      </c>
      <c r="H20" s="46">
        <v>2</v>
      </c>
      <c r="I20" s="28" t="s">
        <v>8120</v>
      </c>
      <c r="J20" s="52">
        <v>2</v>
      </c>
      <c r="K20" s="46">
        <v>2</v>
      </c>
      <c r="L20" s="28" t="s">
        <v>8121</v>
      </c>
      <c r="M20" s="52">
        <v>2</v>
      </c>
      <c r="N20" s="46">
        <v>2</v>
      </c>
      <c r="O20" s="28" t="s">
        <v>8122</v>
      </c>
      <c r="P20" s="52">
        <v>2</v>
      </c>
      <c r="Q20" s="46">
        <v>2</v>
      </c>
      <c r="R20" s="28" t="s">
        <v>8123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8124</v>
      </c>
      <c r="B21" s="49" t="s">
        <v>8125</v>
      </c>
      <c r="C21" s="46" t="s">
        <v>8126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8127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8128</v>
      </c>
      <c r="B22" s="49" t="s">
        <v>8129</v>
      </c>
      <c r="C22" s="50"/>
      <c r="D22" s="50" t="s">
        <v>8130</v>
      </c>
      <c r="E22" s="50" t="s">
        <v>8131</v>
      </c>
      <c r="F22" s="51">
        <v>45</v>
      </c>
      <c r="G22" s="52">
        <v>1</v>
      </c>
      <c r="H22" s="46">
        <v>1</v>
      </c>
      <c r="I22" s="28" t="s">
        <v>8132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8133</v>
      </c>
      <c r="B23" s="49" t="s">
        <v>8134</v>
      </c>
      <c r="C23" s="50" t="s">
        <v>8135</v>
      </c>
      <c r="D23" s="50" t="s">
        <v>8136</v>
      </c>
      <c r="E23" s="50" t="s">
        <v>8137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8138</v>
      </c>
      <c r="V23" s="52">
        <v>1</v>
      </c>
      <c r="W23" s="46">
        <v>1</v>
      </c>
      <c r="X23" s="28" t="s">
        <v>8139</v>
      </c>
      <c r="Y23" s="5">
        <f t="shared" ref="Y23" si="4">SUM(G23,J23,M23,P23,S23,V23)*15</f>
        <v>30</v>
      </c>
      <c r="Z23" s="19">
        <f t="shared" ref="Z23" si="5">SUM(H23,K23,N23,Q23,T23,W23)</f>
        <v>2</v>
      </c>
    </row>
    <row r="24" spans="1:26" ht="13.5" customHeight="1" thickBot="1" x14ac:dyDescent="0.25">
      <c r="A24" s="48" t="s">
        <v>8140</v>
      </c>
      <c r="B24" s="49" t="s">
        <v>8141</v>
      </c>
      <c r="C24" s="50"/>
      <c r="D24" s="50" t="s">
        <v>8142</v>
      </c>
      <c r="E24" s="50" t="s">
        <v>8143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8144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8145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3"/>
    </row>
    <row r="26" spans="1:26" ht="13.5" customHeight="1" thickBot="1" x14ac:dyDescent="0.25">
      <c r="A26" s="97" t="s">
        <v>8146</v>
      </c>
      <c r="B26" s="128" t="s">
        <v>8147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8148</v>
      </c>
      <c r="B27" s="94" t="s">
        <v>8149</v>
      </c>
      <c r="C27" s="95"/>
      <c r="D27" s="95"/>
      <c r="E27" s="95" t="s">
        <v>8150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8151</v>
      </c>
      <c r="V27" s="29">
        <v>0</v>
      </c>
      <c r="W27" s="30">
        <v>3</v>
      </c>
      <c r="X27" s="31" t="s">
        <v>8152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8153</v>
      </c>
      <c r="B28" s="175"/>
      <c r="C28" s="175"/>
      <c r="D28" s="175"/>
      <c r="E28" s="175"/>
      <c r="F28" s="176"/>
      <c r="G28" s="20">
        <f>SUM(G8:G27)</f>
        <v>17.5</v>
      </c>
      <c r="H28" s="21">
        <f t="shared" ref="H28:W28" si="6">SUM(H8:H27)</f>
        <v>30</v>
      </c>
      <c r="I28" s="22"/>
      <c r="J28" s="20">
        <f t="shared" si="6"/>
        <v>16.5</v>
      </c>
      <c r="K28" s="21">
        <f t="shared" si="6"/>
        <v>30</v>
      </c>
      <c r="L28" s="22"/>
      <c r="M28" s="20">
        <f t="shared" si="6"/>
        <v>17</v>
      </c>
      <c r="N28" s="21">
        <f t="shared" si="6"/>
        <v>30</v>
      </c>
      <c r="O28" s="22"/>
      <c r="P28" s="20">
        <f t="shared" si="6"/>
        <v>16</v>
      </c>
      <c r="Q28" s="21">
        <f t="shared" si="6"/>
        <v>30</v>
      </c>
      <c r="R28" s="22"/>
      <c r="S28" s="20">
        <f t="shared" si="6"/>
        <v>10</v>
      </c>
      <c r="T28" s="21">
        <f t="shared" si="6"/>
        <v>30</v>
      </c>
      <c r="U28" s="22"/>
      <c r="V28" s="20">
        <f t="shared" si="6"/>
        <v>11</v>
      </c>
      <c r="W28" s="21">
        <f t="shared" si="6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  <c r="Y30" s="1"/>
      <c r="Z30" s="1"/>
    </row>
    <row r="31" spans="1:26" ht="12" customHeight="1" x14ac:dyDescent="0.2">
      <c r="A31" s="129" t="s">
        <v>9852</v>
      </c>
      <c r="U31" s="91"/>
      <c r="Y31" s="1"/>
      <c r="Z31" s="1"/>
    </row>
    <row r="32" spans="1:26" ht="12" customHeight="1" x14ac:dyDescent="0.2">
      <c r="U32" s="15"/>
      <c r="Y32" s="1"/>
      <c r="Z32" s="1"/>
    </row>
    <row r="33" spans="1:26" ht="12" customHeight="1" x14ac:dyDescent="0.2">
      <c r="A33" s="92" t="s">
        <v>215</v>
      </c>
      <c r="U33" s="15"/>
      <c r="Y33" s="1"/>
      <c r="Z33" s="1"/>
    </row>
    <row r="34" spans="1:26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  <c r="Y34" s="1"/>
      <c r="Z34" s="1"/>
    </row>
    <row r="35" spans="1:26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  <c r="Y35" s="1"/>
      <c r="Z35" s="1"/>
    </row>
    <row r="36" spans="1:26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  <c r="Y36" s="1"/>
      <c r="Z36" s="1"/>
    </row>
    <row r="37" spans="1:26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  <c r="Y37" s="1"/>
      <c r="Z37" s="1"/>
    </row>
    <row r="38" spans="1:26" ht="12" customHeight="1" x14ac:dyDescent="0.2">
      <c r="A38" s="1" t="s">
        <v>230</v>
      </c>
      <c r="J38" s="1" t="s">
        <v>231</v>
      </c>
      <c r="T38" s="15"/>
      <c r="U38" s="15"/>
      <c r="Y38" s="1"/>
      <c r="Z38" s="1"/>
    </row>
    <row r="39" spans="1:26" ht="12" customHeight="1" x14ac:dyDescent="0.2">
      <c r="A39" s="130" t="s">
        <v>9853</v>
      </c>
      <c r="R39" s="15"/>
      <c r="T39" s="15"/>
      <c r="U39" s="15"/>
      <c r="Y39" s="1"/>
      <c r="Z39" s="1"/>
    </row>
    <row r="40" spans="1:26" ht="12" customHeight="1" x14ac:dyDescent="0.2">
      <c r="T40" s="15"/>
      <c r="U40" s="15"/>
      <c r="Y40" s="1"/>
      <c r="Z40" s="1"/>
    </row>
    <row r="41" spans="1:26" ht="12" customHeight="1" x14ac:dyDescent="0.2">
      <c r="A41" s="92" t="s">
        <v>232</v>
      </c>
      <c r="S41" s="15"/>
      <c r="T41" s="15"/>
      <c r="Y41" s="1"/>
      <c r="Z41" s="1"/>
    </row>
    <row r="42" spans="1:26" ht="12" customHeight="1" x14ac:dyDescent="0.2">
      <c r="A42" s="1" t="s">
        <v>233</v>
      </c>
      <c r="Y42" s="1"/>
      <c r="Z42" s="1"/>
    </row>
    <row r="43" spans="1:26" ht="12" customHeight="1" x14ac:dyDescent="0.2">
      <c r="A43" s="8" t="s">
        <v>234</v>
      </c>
      <c r="Y43" s="1"/>
      <c r="Z43" s="1"/>
    </row>
    <row r="44" spans="1:26" ht="12" customHeight="1" x14ac:dyDescent="0.2">
      <c r="A44" s="1" t="s">
        <v>235</v>
      </c>
      <c r="Y44" s="1"/>
      <c r="Z44" s="1"/>
    </row>
    <row r="45" spans="1:26" ht="12" customHeight="1" x14ac:dyDescent="0.2">
      <c r="A45" s="1" t="s">
        <v>236</v>
      </c>
      <c r="Y45" s="1"/>
      <c r="Z45" s="1"/>
    </row>
    <row r="46" spans="1:26" ht="12" customHeight="1" x14ac:dyDescent="0.2">
      <c r="A46" s="1" t="s">
        <v>237</v>
      </c>
      <c r="Y46" s="1"/>
      <c r="Z46" s="1"/>
    </row>
    <row r="47" spans="1:26" ht="13.5" customHeight="1" x14ac:dyDescent="0.2"/>
    <row r="48" spans="1:26" x14ac:dyDescent="0.2">
      <c r="A48" s="92"/>
      <c r="U48" s="15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34" width="4" style="1" customWidth="1"/>
    <col min="35" max="35" width="12.28515625" style="1" customWidth="1"/>
    <col min="36" max="45" width="4" style="1" customWidth="1"/>
    <col min="46" max="16384" width="9.140625" style="1"/>
  </cols>
  <sheetData>
    <row r="1" spans="1:26" ht="13.5" customHeight="1" thickTop="1" x14ac:dyDescent="0.2">
      <c r="A1" s="162" t="s">
        <v>429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430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431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432</v>
      </c>
      <c r="B4" s="192"/>
      <c r="C4" s="192"/>
      <c r="D4" s="192"/>
      <c r="E4" s="192"/>
      <c r="F4" s="193"/>
      <c r="G4" s="177" t="s">
        <v>433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434</v>
      </c>
      <c r="B5" s="198" t="s">
        <v>435</v>
      </c>
      <c r="C5" s="189" t="s">
        <v>436</v>
      </c>
      <c r="D5" s="189" t="s">
        <v>437</v>
      </c>
      <c r="E5" s="184" t="s">
        <v>438</v>
      </c>
      <c r="F5" s="185" t="s">
        <v>439</v>
      </c>
      <c r="G5" s="177" t="s">
        <v>440</v>
      </c>
      <c r="H5" s="178"/>
      <c r="I5" s="179"/>
      <c r="J5" s="177" t="s">
        <v>441</v>
      </c>
      <c r="K5" s="178"/>
      <c r="L5" s="179"/>
      <c r="M5" s="177" t="s">
        <v>442</v>
      </c>
      <c r="N5" s="178"/>
      <c r="O5" s="179"/>
      <c r="P5" s="177" t="s">
        <v>443</v>
      </c>
      <c r="Q5" s="178"/>
      <c r="R5" s="179"/>
      <c r="S5" s="177" t="s">
        <v>444</v>
      </c>
      <c r="T5" s="178"/>
      <c r="U5" s="179"/>
      <c r="V5" s="177" t="s">
        <v>445</v>
      </c>
      <c r="W5" s="178"/>
      <c r="X5" s="179"/>
      <c r="Y5" s="180" t="s">
        <v>446</v>
      </c>
      <c r="Z5" s="182" t="s">
        <v>447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448</v>
      </c>
      <c r="H6" s="16" t="s">
        <v>449</v>
      </c>
      <c r="I6" s="111" t="s">
        <v>450</v>
      </c>
      <c r="J6" s="2" t="s">
        <v>451</v>
      </c>
      <c r="K6" s="16" t="s">
        <v>452</v>
      </c>
      <c r="L6" s="111" t="s">
        <v>453</v>
      </c>
      <c r="M6" s="2" t="s">
        <v>454</v>
      </c>
      <c r="N6" s="16" t="s">
        <v>455</v>
      </c>
      <c r="O6" s="111" t="s">
        <v>456</v>
      </c>
      <c r="P6" s="2" t="s">
        <v>457</v>
      </c>
      <c r="Q6" s="16" t="s">
        <v>458</v>
      </c>
      <c r="R6" s="111" t="s">
        <v>459</v>
      </c>
      <c r="S6" s="2" t="s">
        <v>460</v>
      </c>
      <c r="T6" s="16" t="s">
        <v>461</v>
      </c>
      <c r="U6" s="111" t="s">
        <v>462</v>
      </c>
      <c r="V6" s="2" t="s">
        <v>463</v>
      </c>
      <c r="W6" s="16" t="s">
        <v>464</v>
      </c>
      <c r="X6" s="17" t="s">
        <v>465</v>
      </c>
      <c r="Y6" s="181"/>
      <c r="Z6" s="183"/>
    </row>
    <row r="7" spans="1:26" ht="13.5" customHeight="1" thickTop="1" thickBot="1" x14ac:dyDescent="0.25">
      <c r="A7" s="168" t="s">
        <v>466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467</v>
      </c>
      <c r="B8" s="54" t="s">
        <v>468</v>
      </c>
      <c r="C8" s="55" t="s">
        <v>469</v>
      </c>
      <c r="D8" s="55" t="s">
        <v>470</v>
      </c>
      <c r="E8" s="55" t="s">
        <v>471</v>
      </c>
      <c r="F8" s="56">
        <v>60</v>
      </c>
      <c r="G8" s="57">
        <v>2</v>
      </c>
      <c r="H8" s="58">
        <v>9</v>
      </c>
      <c r="I8" s="62" t="s">
        <v>472</v>
      </c>
      <c r="J8" s="57">
        <v>2</v>
      </c>
      <c r="K8" s="58">
        <v>9</v>
      </c>
      <c r="L8" s="59" t="s">
        <v>473</v>
      </c>
      <c r="M8" s="57">
        <v>2</v>
      </c>
      <c r="N8" s="58">
        <v>9</v>
      </c>
      <c r="O8" s="62" t="s">
        <v>474</v>
      </c>
      <c r="P8" s="57">
        <v>2</v>
      </c>
      <c r="Q8" s="58">
        <v>9</v>
      </c>
      <c r="R8" s="59" t="s">
        <v>475</v>
      </c>
      <c r="S8" s="57">
        <v>2</v>
      </c>
      <c r="T8" s="58">
        <v>9</v>
      </c>
      <c r="U8" s="62" t="s">
        <v>476</v>
      </c>
      <c r="V8" s="57">
        <v>2</v>
      </c>
      <c r="W8" s="58">
        <v>9</v>
      </c>
      <c r="X8" s="59" t="s">
        <v>477</v>
      </c>
      <c r="Y8" s="14">
        <f t="shared" ref="Y8" si="0">SUM(G8,J8,M8,P8,S8,V8)*15</f>
        <v>180</v>
      </c>
      <c r="Z8" s="25">
        <f t="shared" ref="Z8" si="1">SUM(H8,K8,N8,Q8,T8,W8)</f>
        <v>54</v>
      </c>
    </row>
    <row r="9" spans="1:26" s="141" customFormat="1" ht="24" customHeight="1" x14ac:dyDescent="0.25">
      <c r="A9" s="131" t="s">
        <v>478</v>
      </c>
      <c r="B9" s="132" t="s">
        <v>479</v>
      </c>
      <c r="C9" s="133" t="s">
        <v>480</v>
      </c>
      <c r="D9" s="133" t="s">
        <v>481</v>
      </c>
      <c r="E9" s="133" t="s">
        <v>482</v>
      </c>
      <c r="F9" s="134">
        <v>60</v>
      </c>
      <c r="G9" s="135"/>
      <c r="H9" s="136"/>
      <c r="I9" s="137"/>
      <c r="J9" s="135"/>
      <c r="K9" s="136"/>
      <c r="L9" s="138"/>
      <c r="M9" s="135">
        <v>1</v>
      </c>
      <c r="N9" s="136">
        <v>2</v>
      </c>
      <c r="O9" s="137" t="s">
        <v>483</v>
      </c>
      <c r="P9" s="135">
        <v>1</v>
      </c>
      <c r="Q9" s="136">
        <v>2</v>
      </c>
      <c r="R9" s="138" t="s">
        <v>484</v>
      </c>
      <c r="S9" s="135">
        <v>1</v>
      </c>
      <c r="T9" s="136">
        <v>2</v>
      </c>
      <c r="U9" s="137" t="s">
        <v>485</v>
      </c>
      <c r="V9" s="135">
        <v>1</v>
      </c>
      <c r="W9" s="136">
        <v>2</v>
      </c>
      <c r="X9" s="138" t="s">
        <v>486</v>
      </c>
      <c r="Y9" s="139">
        <f t="shared" ref="Y9:Y26" si="2">SUM(G9,J9,M9,P9,S9,V9)*15</f>
        <v>60</v>
      </c>
      <c r="Z9" s="140">
        <f t="shared" ref="Z9:Z26" si="3">SUM(H9,K9,N9,Q9,T9,W9)</f>
        <v>8</v>
      </c>
    </row>
    <row r="10" spans="1:26" ht="13.5" customHeight="1" x14ac:dyDescent="0.2">
      <c r="A10" s="48" t="s">
        <v>487</v>
      </c>
      <c r="B10" s="49" t="s">
        <v>488</v>
      </c>
      <c r="C10" s="50" t="s">
        <v>489</v>
      </c>
      <c r="D10" s="50" t="s">
        <v>490</v>
      </c>
      <c r="E10" s="50" t="s">
        <v>491</v>
      </c>
      <c r="F10" s="51">
        <v>60</v>
      </c>
      <c r="G10" s="52"/>
      <c r="H10" s="46"/>
      <c r="I10" s="47"/>
      <c r="J10" s="52"/>
      <c r="K10" s="46"/>
      <c r="L10" s="28"/>
      <c r="M10" s="52"/>
      <c r="N10" s="46"/>
      <c r="O10" s="47"/>
      <c r="P10" s="52"/>
      <c r="Q10" s="46"/>
      <c r="R10" s="28"/>
      <c r="S10" s="52">
        <v>1</v>
      </c>
      <c r="T10" s="46">
        <v>3</v>
      </c>
      <c r="U10" s="47" t="s">
        <v>492</v>
      </c>
      <c r="V10" s="52">
        <v>1</v>
      </c>
      <c r="W10" s="46">
        <v>3</v>
      </c>
      <c r="X10" s="28" t="s">
        <v>493</v>
      </c>
      <c r="Y10" s="6">
        <f t="shared" si="2"/>
        <v>30</v>
      </c>
      <c r="Z10" s="19">
        <f t="shared" si="3"/>
        <v>6</v>
      </c>
    </row>
    <row r="11" spans="1:26" ht="13.5" customHeight="1" x14ac:dyDescent="0.2">
      <c r="A11" s="48" t="s">
        <v>494</v>
      </c>
      <c r="B11" s="49" t="s">
        <v>495</v>
      </c>
      <c r="C11" s="50" t="s">
        <v>496</v>
      </c>
      <c r="D11" s="50" t="s">
        <v>497</v>
      </c>
      <c r="E11" s="50" t="s">
        <v>498</v>
      </c>
      <c r="F11" s="51">
        <v>60</v>
      </c>
      <c r="G11" s="52">
        <v>1</v>
      </c>
      <c r="H11" s="46">
        <v>3</v>
      </c>
      <c r="I11" s="47" t="s">
        <v>499</v>
      </c>
      <c r="J11" s="52">
        <v>1</v>
      </c>
      <c r="K11" s="46">
        <v>3</v>
      </c>
      <c r="L11" s="28" t="s">
        <v>500</v>
      </c>
      <c r="M11" s="52">
        <v>1</v>
      </c>
      <c r="N11" s="46">
        <v>3</v>
      </c>
      <c r="O11" s="47" t="s">
        <v>501</v>
      </c>
      <c r="P11" s="52">
        <v>1</v>
      </c>
      <c r="Q11" s="46">
        <v>3</v>
      </c>
      <c r="R11" s="28" t="s">
        <v>502</v>
      </c>
      <c r="S11" s="52">
        <v>1</v>
      </c>
      <c r="T11" s="46">
        <v>3</v>
      </c>
      <c r="U11" s="47" t="s">
        <v>503</v>
      </c>
      <c r="V11" s="52">
        <v>1</v>
      </c>
      <c r="W11" s="46">
        <v>3</v>
      </c>
      <c r="X11" s="28" t="s">
        <v>504</v>
      </c>
      <c r="Y11" s="6">
        <f t="shared" si="2"/>
        <v>90</v>
      </c>
      <c r="Z11" s="19">
        <f t="shared" si="3"/>
        <v>18</v>
      </c>
    </row>
    <row r="12" spans="1:26" ht="13.5" customHeight="1" x14ac:dyDescent="0.2">
      <c r="A12" s="76" t="s">
        <v>505</v>
      </c>
      <c r="B12" s="77" t="s">
        <v>506</v>
      </c>
      <c r="C12" s="78" t="s">
        <v>507</v>
      </c>
      <c r="D12" s="78" t="s">
        <v>508</v>
      </c>
      <c r="E12" s="78" t="s">
        <v>509</v>
      </c>
      <c r="F12" s="79">
        <v>45</v>
      </c>
      <c r="G12" s="73">
        <v>1</v>
      </c>
      <c r="H12" s="74">
        <v>2</v>
      </c>
      <c r="I12" s="75" t="s">
        <v>510</v>
      </c>
      <c r="J12" s="73">
        <v>1</v>
      </c>
      <c r="K12" s="74">
        <v>2</v>
      </c>
      <c r="L12" s="44" t="s">
        <v>511</v>
      </c>
      <c r="M12" s="73"/>
      <c r="N12" s="74"/>
      <c r="O12" s="75"/>
      <c r="P12" s="73"/>
      <c r="Q12" s="74"/>
      <c r="R12" s="44"/>
      <c r="S12" s="73"/>
      <c r="T12" s="74"/>
      <c r="U12" s="75"/>
      <c r="V12" s="73"/>
      <c r="W12" s="74"/>
      <c r="X12" s="44"/>
      <c r="Y12" s="7">
        <f t="shared" si="2"/>
        <v>30</v>
      </c>
      <c r="Z12" s="45">
        <f t="shared" si="3"/>
        <v>4</v>
      </c>
    </row>
    <row r="13" spans="1:26" ht="13.5" customHeight="1" x14ac:dyDescent="0.2">
      <c r="A13" s="48" t="s">
        <v>512</v>
      </c>
      <c r="B13" s="49" t="s">
        <v>513</v>
      </c>
      <c r="C13" s="50" t="s">
        <v>514</v>
      </c>
      <c r="D13" s="50" t="s">
        <v>515</v>
      </c>
      <c r="E13" s="50" t="s">
        <v>516</v>
      </c>
      <c r="F13" s="51">
        <v>45</v>
      </c>
      <c r="G13" s="52">
        <v>1</v>
      </c>
      <c r="H13" s="46">
        <v>2</v>
      </c>
      <c r="I13" s="47" t="s">
        <v>517</v>
      </c>
      <c r="J13" s="52">
        <v>1</v>
      </c>
      <c r="K13" s="46">
        <v>2</v>
      </c>
      <c r="L13" s="28" t="s">
        <v>518</v>
      </c>
      <c r="M13" s="52"/>
      <c r="N13" s="46"/>
      <c r="O13" s="47"/>
      <c r="P13" s="52"/>
      <c r="Q13" s="46"/>
      <c r="R13" s="28"/>
      <c r="S13" s="52"/>
      <c r="T13" s="46"/>
      <c r="U13" s="47"/>
      <c r="V13" s="52"/>
      <c r="W13" s="46"/>
      <c r="X13" s="28"/>
      <c r="Y13" s="6">
        <f t="shared" si="2"/>
        <v>30</v>
      </c>
      <c r="Z13" s="19">
        <f t="shared" si="3"/>
        <v>4</v>
      </c>
    </row>
    <row r="14" spans="1:26" ht="13.5" customHeight="1" x14ac:dyDescent="0.2">
      <c r="A14" s="76" t="s">
        <v>519</v>
      </c>
      <c r="B14" s="77" t="s">
        <v>520</v>
      </c>
      <c r="C14" s="78" t="s">
        <v>521</v>
      </c>
      <c r="D14" s="78" t="s">
        <v>522</v>
      </c>
      <c r="E14" s="78" t="s">
        <v>523</v>
      </c>
      <c r="F14" s="79">
        <v>60</v>
      </c>
      <c r="G14" s="73">
        <v>1</v>
      </c>
      <c r="H14" s="74">
        <v>2</v>
      </c>
      <c r="I14" s="75" t="s">
        <v>524</v>
      </c>
      <c r="J14" s="73">
        <v>1</v>
      </c>
      <c r="K14" s="74">
        <v>2</v>
      </c>
      <c r="L14" s="44" t="s">
        <v>525</v>
      </c>
      <c r="M14" s="73">
        <v>1</v>
      </c>
      <c r="N14" s="74">
        <v>2</v>
      </c>
      <c r="O14" s="75" t="s">
        <v>526</v>
      </c>
      <c r="P14" s="73">
        <v>1</v>
      </c>
      <c r="Q14" s="74">
        <v>2</v>
      </c>
      <c r="R14" s="44" t="s">
        <v>527</v>
      </c>
      <c r="S14" s="73">
        <v>1</v>
      </c>
      <c r="T14" s="74">
        <v>2</v>
      </c>
      <c r="U14" s="75" t="s">
        <v>528</v>
      </c>
      <c r="V14" s="73">
        <v>1</v>
      </c>
      <c r="W14" s="74">
        <v>2</v>
      </c>
      <c r="X14" s="44" t="s">
        <v>529</v>
      </c>
      <c r="Y14" s="7">
        <f t="shared" si="2"/>
        <v>90</v>
      </c>
      <c r="Z14" s="45">
        <f t="shared" si="3"/>
        <v>12</v>
      </c>
    </row>
    <row r="15" spans="1:26" ht="13.5" customHeight="1" x14ac:dyDescent="0.2">
      <c r="A15" s="76" t="s">
        <v>530</v>
      </c>
      <c r="B15" s="77" t="s">
        <v>531</v>
      </c>
      <c r="C15" s="78"/>
      <c r="D15" s="78" t="s">
        <v>532</v>
      </c>
      <c r="E15" s="78" t="s">
        <v>533</v>
      </c>
      <c r="F15" s="79">
        <v>60</v>
      </c>
      <c r="G15" s="73">
        <v>1</v>
      </c>
      <c r="H15" s="74">
        <v>2</v>
      </c>
      <c r="I15" s="75" t="s">
        <v>534</v>
      </c>
      <c r="J15" s="73"/>
      <c r="K15" s="74"/>
      <c r="L15" s="44"/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2"/>
        <v>15</v>
      </c>
      <c r="Z15" s="45">
        <f t="shared" si="3"/>
        <v>2</v>
      </c>
    </row>
    <row r="16" spans="1:26" ht="13.5" customHeight="1" x14ac:dyDescent="0.2">
      <c r="A16" s="48" t="s">
        <v>535</v>
      </c>
      <c r="B16" s="49" t="s">
        <v>536</v>
      </c>
      <c r="C16" s="50" t="s">
        <v>537</v>
      </c>
      <c r="D16" s="50" t="s">
        <v>538</v>
      </c>
      <c r="E16" s="50" t="s">
        <v>539</v>
      </c>
      <c r="F16" s="51">
        <v>60</v>
      </c>
      <c r="G16" s="52">
        <v>0.5</v>
      </c>
      <c r="H16" s="46">
        <v>2</v>
      </c>
      <c r="I16" s="47" t="s">
        <v>540</v>
      </c>
      <c r="J16" s="52">
        <v>0.5</v>
      </c>
      <c r="K16" s="46">
        <v>2</v>
      </c>
      <c r="L16" s="28" t="s">
        <v>541</v>
      </c>
      <c r="M16" s="52"/>
      <c r="N16" s="46"/>
      <c r="O16" s="47"/>
      <c r="P16" s="52"/>
      <c r="Q16" s="46"/>
      <c r="R16" s="28"/>
      <c r="S16" s="52"/>
      <c r="T16" s="46"/>
      <c r="U16" s="47"/>
      <c r="V16" s="52"/>
      <c r="W16" s="46"/>
      <c r="X16" s="28"/>
      <c r="Y16" s="6">
        <f t="shared" si="2"/>
        <v>15</v>
      </c>
      <c r="Z16" s="19">
        <f t="shared" si="3"/>
        <v>4</v>
      </c>
    </row>
    <row r="17" spans="1:26" ht="13.5" customHeight="1" thickBot="1" x14ac:dyDescent="0.25">
      <c r="A17" s="76" t="s">
        <v>542</v>
      </c>
      <c r="B17" s="77" t="s">
        <v>543</v>
      </c>
      <c r="C17" s="78" t="s">
        <v>544</v>
      </c>
      <c r="D17" s="78" t="s">
        <v>545</v>
      </c>
      <c r="E17" s="78" t="s">
        <v>546</v>
      </c>
      <c r="F17" s="79">
        <v>45</v>
      </c>
      <c r="G17" s="73">
        <v>3</v>
      </c>
      <c r="H17" s="74">
        <v>2</v>
      </c>
      <c r="I17" s="75" t="s">
        <v>547</v>
      </c>
      <c r="J17" s="73">
        <v>3</v>
      </c>
      <c r="K17" s="74">
        <v>2</v>
      </c>
      <c r="L17" s="44" t="s">
        <v>548</v>
      </c>
      <c r="M17" s="73">
        <v>3</v>
      </c>
      <c r="N17" s="74">
        <v>2</v>
      </c>
      <c r="O17" s="75" t="s">
        <v>549</v>
      </c>
      <c r="P17" s="73">
        <v>3</v>
      </c>
      <c r="Q17" s="74">
        <v>2</v>
      </c>
      <c r="R17" s="44" t="s">
        <v>550</v>
      </c>
      <c r="S17" s="73">
        <v>3</v>
      </c>
      <c r="T17" s="74">
        <v>2</v>
      </c>
      <c r="U17" s="75" t="s">
        <v>551</v>
      </c>
      <c r="V17" s="73">
        <v>3</v>
      </c>
      <c r="W17" s="74">
        <v>2</v>
      </c>
      <c r="X17" s="44" t="s">
        <v>552</v>
      </c>
      <c r="Y17" s="7">
        <f t="shared" si="2"/>
        <v>270</v>
      </c>
      <c r="Z17" s="45">
        <f t="shared" si="3"/>
        <v>12</v>
      </c>
    </row>
    <row r="18" spans="1:26" ht="13.5" customHeight="1" x14ac:dyDescent="0.2">
      <c r="A18" s="64" t="s">
        <v>553</v>
      </c>
      <c r="B18" s="65" t="s">
        <v>554</v>
      </c>
      <c r="C18" s="66" t="s">
        <v>555</v>
      </c>
      <c r="D18" s="66" t="s">
        <v>556</v>
      </c>
      <c r="E18" s="66" t="s">
        <v>557</v>
      </c>
      <c r="F18" s="67">
        <v>45</v>
      </c>
      <c r="G18" s="68">
        <v>2</v>
      </c>
      <c r="H18" s="69">
        <v>2</v>
      </c>
      <c r="I18" s="27" t="s">
        <v>558</v>
      </c>
      <c r="J18" s="68">
        <v>2</v>
      </c>
      <c r="K18" s="69">
        <v>2</v>
      </c>
      <c r="L18" s="27" t="s">
        <v>559</v>
      </c>
      <c r="M18" s="68">
        <v>1</v>
      </c>
      <c r="N18" s="69">
        <v>1</v>
      </c>
      <c r="O18" s="27" t="s">
        <v>560</v>
      </c>
      <c r="P18" s="68">
        <v>1</v>
      </c>
      <c r="Q18" s="69">
        <v>1</v>
      </c>
      <c r="R18" s="27" t="s">
        <v>561</v>
      </c>
      <c r="S18" s="68">
        <v>1</v>
      </c>
      <c r="T18" s="69">
        <v>1</v>
      </c>
      <c r="U18" s="27" t="s">
        <v>562</v>
      </c>
      <c r="V18" s="68">
        <v>1</v>
      </c>
      <c r="W18" s="69">
        <v>1</v>
      </c>
      <c r="X18" s="27" t="s">
        <v>563</v>
      </c>
      <c r="Y18" s="81">
        <f t="shared" si="2"/>
        <v>120</v>
      </c>
      <c r="Z18" s="18">
        <f t="shared" si="3"/>
        <v>8</v>
      </c>
    </row>
    <row r="19" spans="1:26" ht="13.5" customHeight="1" x14ac:dyDescent="0.2">
      <c r="A19" s="48" t="s">
        <v>564</v>
      </c>
      <c r="B19" s="49" t="s">
        <v>565</v>
      </c>
      <c r="C19" s="50" t="s">
        <v>566</v>
      </c>
      <c r="D19" s="50" t="s">
        <v>567</v>
      </c>
      <c r="E19" s="50" t="s">
        <v>568</v>
      </c>
      <c r="F19" s="51">
        <v>45</v>
      </c>
      <c r="G19" s="52">
        <v>2</v>
      </c>
      <c r="H19" s="46">
        <v>2</v>
      </c>
      <c r="I19" s="28" t="s">
        <v>569</v>
      </c>
      <c r="J19" s="52">
        <v>2</v>
      </c>
      <c r="K19" s="46">
        <v>2</v>
      </c>
      <c r="L19" s="28" t="s">
        <v>570</v>
      </c>
      <c r="M19" s="52">
        <v>1</v>
      </c>
      <c r="N19" s="46">
        <v>1</v>
      </c>
      <c r="O19" s="28" t="s">
        <v>571</v>
      </c>
      <c r="P19" s="52">
        <v>1</v>
      </c>
      <c r="Q19" s="46">
        <v>1</v>
      </c>
      <c r="R19" s="28" t="s">
        <v>572</v>
      </c>
      <c r="S19" s="52">
        <v>1</v>
      </c>
      <c r="T19" s="46">
        <v>1</v>
      </c>
      <c r="U19" s="28" t="s">
        <v>573</v>
      </c>
      <c r="V19" s="52">
        <v>1</v>
      </c>
      <c r="W19" s="46">
        <v>1</v>
      </c>
      <c r="X19" s="28" t="s">
        <v>574</v>
      </c>
      <c r="Y19" s="5">
        <f t="shared" si="2"/>
        <v>120</v>
      </c>
      <c r="Z19" s="19">
        <f t="shared" si="3"/>
        <v>8</v>
      </c>
    </row>
    <row r="20" spans="1:26" ht="13.5" customHeight="1" x14ac:dyDescent="0.2">
      <c r="A20" s="48" t="s">
        <v>575</v>
      </c>
      <c r="B20" s="49" t="s">
        <v>576</v>
      </c>
      <c r="C20" s="50"/>
      <c r="D20" s="50" t="s">
        <v>577</v>
      </c>
      <c r="E20" s="50" t="s">
        <v>578</v>
      </c>
      <c r="F20" s="51">
        <v>45</v>
      </c>
      <c r="G20" s="52">
        <v>2</v>
      </c>
      <c r="H20" s="46">
        <v>2</v>
      </c>
      <c r="I20" s="28" t="s">
        <v>579</v>
      </c>
      <c r="J20" s="52">
        <v>2</v>
      </c>
      <c r="K20" s="46">
        <v>2</v>
      </c>
      <c r="L20" s="28" t="s">
        <v>580</v>
      </c>
      <c r="M20" s="52">
        <v>2</v>
      </c>
      <c r="N20" s="46">
        <v>2</v>
      </c>
      <c r="O20" s="28" t="s">
        <v>581</v>
      </c>
      <c r="P20" s="52">
        <v>2</v>
      </c>
      <c r="Q20" s="46">
        <v>2</v>
      </c>
      <c r="R20" s="28" t="s">
        <v>582</v>
      </c>
      <c r="S20" s="52">
        <v>2</v>
      </c>
      <c r="T20" s="46">
        <v>2</v>
      </c>
      <c r="U20" s="28" t="s">
        <v>583</v>
      </c>
      <c r="V20" s="52">
        <v>2</v>
      </c>
      <c r="W20" s="46">
        <v>2</v>
      </c>
      <c r="X20" s="28" t="s">
        <v>584</v>
      </c>
      <c r="Y20" s="5">
        <f t="shared" si="2"/>
        <v>180</v>
      </c>
      <c r="Z20" s="19">
        <f t="shared" si="3"/>
        <v>12</v>
      </c>
    </row>
    <row r="21" spans="1:26" ht="13.5" customHeight="1" x14ac:dyDescent="0.2">
      <c r="A21" s="48" t="s">
        <v>585</v>
      </c>
      <c r="B21" s="49" t="s">
        <v>586</v>
      </c>
      <c r="C21" s="50" t="s">
        <v>587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0</v>
      </c>
      <c r="W21" s="46">
        <v>1</v>
      </c>
      <c r="X21" s="28" t="s">
        <v>588</v>
      </c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589</v>
      </c>
      <c r="B22" s="49" t="s">
        <v>590</v>
      </c>
      <c r="C22" s="50"/>
      <c r="D22" s="50" t="s">
        <v>591</v>
      </c>
      <c r="E22" s="50" t="s">
        <v>592</v>
      </c>
      <c r="F22" s="51">
        <v>45</v>
      </c>
      <c r="G22" s="52"/>
      <c r="H22" s="46"/>
      <c r="I22" s="28"/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>
        <v>1</v>
      </c>
      <c r="W22" s="46">
        <v>2</v>
      </c>
      <c r="X22" s="28" t="s">
        <v>593</v>
      </c>
      <c r="Y22" s="5">
        <f t="shared" si="2"/>
        <v>15</v>
      </c>
      <c r="Z22" s="19">
        <f t="shared" si="3"/>
        <v>2</v>
      </c>
    </row>
    <row r="23" spans="1:26" ht="13.5" customHeight="1" x14ac:dyDescent="0.2">
      <c r="A23" s="48" t="s">
        <v>594</v>
      </c>
      <c r="B23" s="49" t="s">
        <v>595</v>
      </c>
      <c r="C23" s="50" t="s">
        <v>596</v>
      </c>
      <c r="D23" s="50" t="s">
        <v>597</v>
      </c>
      <c r="E23" s="50" t="s">
        <v>598</v>
      </c>
      <c r="F23" s="51">
        <v>45</v>
      </c>
      <c r="G23" s="52">
        <v>1</v>
      </c>
      <c r="H23" s="46">
        <v>2</v>
      </c>
      <c r="I23" s="28" t="s">
        <v>599</v>
      </c>
      <c r="J23" s="52">
        <v>1</v>
      </c>
      <c r="K23" s="46">
        <v>2</v>
      </c>
      <c r="L23" s="28" t="s">
        <v>600</v>
      </c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2"/>
        <v>30</v>
      </c>
      <c r="Z23" s="19">
        <f t="shared" si="3"/>
        <v>4</v>
      </c>
    </row>
    <row r="24" spans="1:26" ht="13.5" customHeight="1" x14ac:dyDescent="0.2">
      <c r="A24" s="48" t="s">
        <v>601</v>
      </c>
      <c r="B24" s="49" t="s">
        <v>602</v>
      </c>
      <c r="C24" s="50"/>
      <c r="D24" s="50" t="s">
        <v>603</v>
      </c>
      <c r="E24" s="50" t="s">
        <v>604</v>
      </c>
      <c r="F24" s="51">
        <v>45</v>
      </c>
      <c r="G24" s="52">
        <v>1</v>
      </c>
      <c r="H24" s="46">
        <v>1</v>
      </c>
      <c r="I24" s="28" t="s">
        <v>605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x14ac:dyDescent="0.2">
      <c r="A25" s="48" t="s">
        <v>606</v>
      </c>
      <c r="B25" s="49" t="s">
        <v>607</v>
      </c>
      <c r="C25" s="50" t="s">
        <v>608</v>
      </c>
      <c r="D25" s="50" t="s">
        <v>609</v>
      </c>
      <c r="E25" s="50" t="s">
        <v>610</v>
      </c>
      <c r="F25" s="51">
        <v>45</v>
      </c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>
        <v>1</v>
      </c>
      <c r="T25" s="46">
        <v>1</v>
      </c>
      <c r="U25" s="28" t="s">
        <v>611</v>
      </c>
      <c r="V25" s="52">
        <v>1</v>
      </c>
      <c r="W25" s="46">
        <v>1</v>
      </c>
      <c r="X25" s="28" t="s">
        <v>612</v>
      </c>
      <c r="Y25" s="5">
        <f t="shared" si="2"/>
        <v>30</v>
      </c>
      <c r="Z25" s="19">
        <f t="shared" si="3"/>
        <v>2</v>
      </c>
    </row>
    <row r="26" spans="1:26" ht="13.5" customHeight="1" thickBot="1" x14ac:dyDescent="0.25">
      <c r="A26" s="48" t="s">
        <v>613</v>
      </c>
      <c r="B26" s="49" t="s">
        <v>614</v>
      </c>
      <c r="C26" s="50"/>
      <c r="D26" s="50" t="s">
        <v>615</v>
      </c>
      <c r="E26" s="50" t="s">
        <v>616</v>
      </c>
      <c r="F26" s="51">
        <v>45</v>
      </c>
      <c r="G26" s="52"/>
      <c r="H26" s="46"/>
      <c r="I26" s="28"/>
      <c r="J26" s="52"/>
      <c r="K26" s="46"/>
      <c r="L26" s="28"/>
      <c r="M26" s="52">
        <v>1</v>
      </c>
      <c r="N26" s="46">
        <v>1</v>
      </c>
      <c r="O26" s="28" t="s">
        <v>617</v>
      </c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2"/>
        <v>15</v>
      </c>
      <c r="Z26" s="19">
        <f t="shared" si="3"/>
        <v>1</v>
      </c>
    </row>
    <row r="27" spans="1:26" ht="13.5" customHeight="1" thickTop="1" thickBot="1" x14ac:dyDescent="0.25">
      <c r="A27" s="171" t="s">
        <v>618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/>
    </row>
    <row r="28" spans="1:26" ht="13.5" customHeight="1" thickBot="1" x14ac:dyDescent="0.25">
      <c r="A28" s="97" t="s">
        <v>619</v>
      </c>
      <c r="B28" s="98" t="s">
        <v>620</v>
      </c>
      <c r="C28" s="99"/>
      <c r="D28" s="99"/>
      <c r="E28" s="99"/>
      <c r="F28" s="100"/>
      <c r="G28" s="101"/>
      <c r="H28" s="102"/>
      <c r="I28" s="103"/>
      <c r="J28" s="101"/>
      <c r="K28" s="102"/>
      <c r="L28" s="104"/>
      <c r="M28" s="101"/>
      <c r="N28" s="102">
        <v>5</v>
      </c>
      <c r="O28" s="103"/>
      <c r="P28" s="101"/>
      <c r="Q28" s="102">
        <v>6</v>
      </c>
      <c r="R28" s="104"/>
      <c r="S28" s="101"/>
      <c r="T28" s="102"/>
      <c r="U28" s="103"/>
      <c r="V28" s="101"/>
      <c r="W28" s="102"/>
      <c r="X28" s="104"/>
      <c r="Y28" s="105">
        <f>SUM(G28,J28,M28,P28,S28,V28)*15</f>
        <v>0</v>
      </c>
      <c r="Z28" s="106">
        <f>SUM(H28,K28,N28,Q28,T28,W28)</f>
        <v>11</v>
      </c>
    </row>
    <row r="29" spans="1:26" ht="13.5" customHeight="1" thickTop="1" thickBot="1" x14ac:dyDescent="0.25">
      <c r="A29" s="93" t="s">
        <v>621</v>
      </c>
      <c r="B29" s="94" t="s">
        <v>622</v>
      </c>
      <c r="C29" s="95"/>
      <c r="D29" s="95"/>
      <c r="E29" s="95" t="s">
        <v>623</v>
      </c>
      <c r="F29" s="96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9">
        <v>0</v>
      </c>
      <c r="T29" s="30">
        <v>3</v>
      </c>
      <c r="U29" s="31" t="s">
        <v>624</v>
      </c>
      <c r="V29" s="29">
        <v>0</v>
      </c>
      <c r="W29" s="30">
        <v>3</v>
      </c>
      <c r="X29" s="31" t="s">
        <v>625</v>
      </c>
      <c r="Y29" s="32">
        <f>SUM(G29,J29,M29,P29,S29,V29)*15</f>
        <v>0</v>
      </c>
      <c r="Z29" s="33">
        <f>SUM(H29,K29,N29,Q29,T29,W29)</f>
        <v>6</v>
      </c>
    </row>
    <row r="30" spans="1:26" ht="13.5" customHeight="1" thickTop="1" thickBot="1" x14ac:dyDescent="0.25">
      <c r="A30" s="174" t="s">
        <v>626</v>
      </c>
      <c r="B30" s="175"/>
      <c r="C30" s="175"/>
      <c r="D30" s="175"/>
      <c r="E30" s="175"/>
      <c r="F30" s="176"/>
      <c r="G30" s="20">
        <f>SUM(G8:G29)</f>
        <v>18.5</v>
      </c>
      <c r="H30" s="21">
        <f t="shared" ref="H30:W30" si="4">SUM(H8:H29)</f>
        <v>33</v>
      </c>
      <c r="I30" s="22"/>
      <c r="J30" s="20">
        <f t="shared" si="4"/>
        <v>16.5</v>
      </c>
      <c r="K30" s="21">
        <f t="shared" si="4"/>
        <v>30</v>
      </c>
      <c r="L30" s="22"/>
      <c r="M30" s="20">
        <f t="shared" si="4"/>
        <v>13</v>
      </c>
      <c r="N30" s="21">
        <f t="shared" si="4"/>
        <v>28</v>
      </c>
      <c r="O30" s="22"/>
      <c r="P30" s="20">
        <f t="shared" si="4"/>
        <v>12</v>
      </c>
      <c r="Q30" s="21">
        <f t="shared" si="4"/>
        <v>28</v>
      </c>
      <c r="R30" s="22"/>
      <c r="S30" s="20">
        <f t="shared" si="4"/>
        <v>14</v>
      </c>
      <c r="T30" s="21">
        <f t="shared" si="4"/>
        <v>29</v>
      </c>
      <c r="U30" s="22"/>
      <c r="V30" s="20">
        <f t="shared" si="4"/>
        <v>15</v>
      </c>
      <c r="W30" s="21">
        <f t="shared" si="4"/>
        <v>32</v>
      </c>
      <c r="X30" s="22"/>
      <c r="Y30" s="23">
        <f>SUM(Y8:Y29)</f>
        <v>1335</v>
      </c>
      <c r="Z30" s="24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214</v>
      </c>
      <c r="U32" s="91"/>
    </row>
    <row r="33" spans="1:21" ht="12" customHeight="1" x14ac:dyDescent="0.2">
      <c r="A33" s="129" t="s">
        <v>9852</v>
      </c>
      <c r="U33" s="91"/>
    </row>
    <row r="34" spans="1:21" ht="12" customHeight="1" x14ac:dyDescent="0.2">
      <c r="U34" s="15"/>
    </row>
    <row r="35" spans="1:21" ht="12" customHeight="1" x14ac:dyDescent="0.2">
      <c r="A35" s="92" t="s">
        <v>215</v>
      </c>
      <c r="U35" s="15"/>
    </row>
    <row r="36" spans="1:21" ht="12" customHeight="1" x14ac:dyDescent="0.2">
      <c r="A36" s="80" t="s">
        <v>216</v>
      </c>
      <c r="E36" s="1" t="s">
        <v>217</v>
      </c>
      <c r="F36" s="80"/>
      <c r="J36" s="1" t="s">
        <v>218</v>
      </c>
      <c r="K36" s="80"/>
      <c r="N36" s="80"/>
      <c r="O36" s="80"/>
      <c r="P36" s="80" t="s">
        <v>219</v>
      </c>
      <c r="Q36" s="80"/>
      <c r="S36" s="80"/>
      <c r="T36" s="91"/>
      <c r="U36" s="15"/>
    </row>
    <row r="37" spans="1:21" ht="12" customHeight="1" x14ac:dyDescent="0.2">
      <c r="A37" s="80" t="s">
        <v>220</v>
      </c>
      <c r="E37" s="1" t="s">
        <v>221</v>
      </c>
      <c r="F37" s="80"/>
      <c r="J37" s="1" t="s">
        <v>222</v>
      </c>
      <c r="K37" s="80"/>
      <c r="N37" s="80"/>
      <c r="O37" s="80"/>
      <c r="P37" s="80" t="s">
        <v>223</v>
      </c>
      <c r="Q37" s="80"/>
      <c r="S37" s="80"/>
      <c r="T37" s="91"/>
      <c r="U37" s="15"/>
    </row>
    <row r="38" spans="1:21" ht="12" customHeight="1" x14ac:dyDescent="0.2">
      <c r="A38" s="1" t="s">
        <v>224</v>
      </c>
      <c r="E38" s="1" t="s">
        <v>225</v>
      </c>
      <c r="J38" s="1" t="s">
        <v>226</v>
      </c>
      <c r="P38" s="1" t="s">
        <v>227</v>
      </c>
      <c r="T38" s="15"/>
      <c r="U38" s="15"/>
    </row>
    <row r="39" spans="1:21" ht="12" customHeight="1" x14ac:dyDescent="0.2">
      <c r="A39" s="1" t="s">
        <v>228</v>
      </c>
      <c r="J39" s="1" t="s">
        <v>229</v>
      </c>
      <c r="P39" s="142" t="s">
        <v>9855</v>
      </c>
      <c r="T39" s="15"/>
      <c r="U39" s="15"/>
    </row>
    <row r="40" spans="1:21" ht="12" customHeight="1" x14ac:dyDescent="0.2">
      <c r="A40" s="1" t="s">
        <v>230</v>
      </c>
      <c r="J40" s="1" t="s">
        <v>231</v>
      </c>
      <c r="T40" s="15"/>
      <c r="U40" s="15"/>
    </row>
    <row r="41" spans="1:21" ht="12" customHeight="1" x14ac:dyDescent="0.2">
      <c r="A41" s="130" t="s">
        <v>9853</v>
      </c>
      <c r="R41" s="15"/>
      <c r="T41" s="15"/>
      <c r="U41" s="15"/>
    </row>
    <row r="42" spans="1:21" ht="12" customHeight="1" x14ac:dyDescent="0.2">
      <c r="T42" s="15"/>
      <c r="U42" s="15"/>
    </row>
    <row r="43" spans="1:21" ht="12" customHeight="1" x14ac:dyDescent="0.2">
      <c r="A43" s="92" t="s">
        <v>232</v>
      </c>
      <c r="S43" s="15"/>
      <c r="T43" s="15"/>
    </row>
    <row r="44" spans="1:21" ht="12" customHeight="1" x14ac:dyDescent="0.2">
      <c r="A44" s="1" t="s">
        <v>233</v>
      </c>
    </row>
    <row r="45" spans="1:21" ht="12" customHeight="1" x14ac:dyDescent="0.2">
      <c r="A45" s="8" t="s">
        <v>234</v>
      </c>
    </row>
    <row r="46" spans="1:21" ht="12" customHeight="1" x14ac:dyDescent="0.2">
      <c r="A46" s="1" t="s">
        <v>235</v>
      </c>
    </row>
    <row r="47" spans="1:21" ht="12" customHeight="1" x14ac:dyDescent="0.2">
      <c r="A47" s="1" t="s">
        <v>236</v>
      </c>
    </row>
    <row r="48" spans="1:21" ht="12" customHeight="1" x14ac:dyDescent="0.2">
      <c r="A48" s="1" t="s">
        <v>237</v>
      </c>
    </row>
    <row r="49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0:F30"/>
    <mergeCell ref="S5:U5"/>
    <mergeCell ref="V5:X5"/>
    <mergeCell ref="Y5:Y6"/>
    <mergeCell ref="Z5:Z6"/>
    <mergeCell ref="A27:Z27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8" ht="13.5" customHeight="1" thickTop="1" x14ac:dyDescent="0.2">
      <c r="A1" s="162" t="s">
        <v>8154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8" ht="13.5" customHeight="1" thickBot="1" x14ac:dyDescent="0.25">
      <c r="A2" s="165" t="s">
        <v>8155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8" ht="13.5" customHeight="1" thickBot="1" x14ac:dyDescent="0.25">
      <c r="A3" s="195" t="s">
        <v>8156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8" ht="18" customHeight="1" thickBot="1" x14ac:dyDescent="0.25">
      <c r="A4" s="191" t="s">
        <v>8157</v>
      </c>
      <c r="B4" s="192"/>
      <c r="C4" s="192"/>
      <c r="D4" s="192"/>
      <c r="E4" s="192"/>
      <c r="F4" s="193"/>
      <c r="G4" s="177" t="s">
        <v>8158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8" ht="18" customHeight="1" thickBot="1" x14ac:dyDescent="0.25">
      <c r="A5" s="187" t="s">
        <v>8159</v>
      </c>
      <c r="B5" s="198" t="s">
        <v>8160</v>
      </c>
      <c r="C5" s="189" t="s">
        <v>8161</v>
      </c>
      <c r="D5" s="189" t="s">
        <v>8162</v>
      </c>
      <c r="E5" s="184" t="s">
        <v>8163</v>
      </c>
      <c r="F5" s="185" t="s">
        <v>8164</v>
      </c>
      <c r="G5" s="177" t="s">
        <v>8165</v>
      </c>
      <c r="H5" s="178"/>
      <c r="I5" s="179"/>
      <c r="J5" s="177" t="s">
        <v>8166</v>
      </c>
      <c r="K5" s="178"/>
      <c r="L5" s="179"/>
      <c r="M5" s="177" t="s">
        <v>8167</v>
      </c>
      <c r="N5" s="178"/>
      <c r="O5" s="179"/>
      <c r="P5" s="177" t="s">
        <v>8168</v>
      </c>
      <c r="Q5" s="178"/>
      <c r="R5" s="179"/>
      <c r="S5" s="177" t="s">
        <v>8169</v>
      </c>
      <c r="T5" s="178"/>
      <c r="U5" s="179"/>
      <c r="V5" s="177" t="s">
        <v>8170</v>
      </c>
      <c r="W5" s="178"/>
      <c r="X5" s="179"/>
      <c r="Y5" s="180" t="s">
        <v>8171</v>
      </c>
      <c r="Z5" s="182" t="s">
        <v>8172</v>
      </c>
    </row>
    <row r="6" spans="1:28" ht="18" customHeight="1" thickBot="1" x14ac:dyDescent="0.25">
      <c r="A6" s="188"/>
      <c r="B6" s="199"/>
      <c r="C6" s="190"/>
      <c r="D6" s="190"/>
      <c r="E6" s="184"/>
      <c r="F6" s="186"/>
      <c r="G6" s="2" t="s">
        <v>8173</v>
      </c>
      <c r="H6" s="16" t="s">
        <v>8174</v>
      </c>
      <c r="I6" s="113" t="s">
        <v>8175</v>
      </c>
      <c r="J6" s="2" t="s">
        <v>8176</v>
      </c>
      <c r="K6" s="16" t="s">
        <v>8177</v>
      </c>
      <c r="L6" s="113" t="s">
        <v>8178</v>
      </c>
      <c r="M6" s="2" t="s">
        <v>8179</v>
      </c>
      <c r="N6" s="16" t="s">
        <v>8180</v>
      </c>
      <c r="O6" s="113" t="s">
        <v>8181</v>
      </c>
      <c r="P6" s="2" t="s">
        <v>8182</v>
      </c>
      <c r="Q6" s="16" t="s">
        <v>8183</v>
      </c>
      <c r="R6" s="113" t="s">
        <v>8184</v>
      </c>
      <c r="S6" s="2" t="s">
        <v>8185</v>
      </c>
      <c r="T6" s="16" t="s">
        <v>8186</v>
      </c>
      <c r="U6" s="113" t="s">
        <v>8187</v>
      </c>
      <c r="V6" s="2" t="s">
        <v>8188</v>
      </c>
      <c r="W6" s="16" t="s">
        <v>8189</v>
      </c>
      <c r="X6" s="17" t="s">
        <v>8190</v>
      </c>
      <c r="Y6" s="181"/>
      <c r="Z6" s="183"/>
    </row>
    <row r="7" spans="1:28" ht="13.5" customHeight="1" thickTop="1" thickBot="1" x14ac:dyDescent="0.25">
      <c r="A7" s="168" t="s">
        <v>8191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8" ht="13.5" customHeight="1" x14ac:dyDescent="0.2">
      <c r="A8" s="61" t="s">
        <v>8192</v>
      </c>
      <c r="B8" s="54" t="s">
        <v>8193</v>
      </c>
      <c r="C8" s="55" t="s">
        <v>8194</v>
      </c>
      <c r="D8" s="55" t="s">
        <v>8195</v>
      </c>
      <c r="E8" s="55" t="s">
        <v>8196</v>
      </c>
      <c r="F8" s="56">
        <v>60</v>
      </c>
      <c r="G8" s="57">
        <v>2</v>
      </c>
      <c r="H8" s="58">
        <v>8</v>
      </c>
      <c r="I8" s="62" t="s">
        <v>8197</v>
      </c>
      <c r="J8" s="57">
        <v>2</v>
      </c>
      <c r="K8" s="58">
        <v>8</v>
      </c>
      <c r="L8" s="59" t="s">
        <v>8198</v>
      </c>
      <c r="M8" s="57">
        <v>2</v>
      </c>
      <c r="N8" s="58">
        <v>8</v>
      </c>
      <c r="O8" s="62" t="s">
        <v>8199</v>
      </c>
      <c r="P8" s="57">
        <v>2</v>
      </c>
      <c r="Q8" s="58">
        <v>8</v>
      </c>
      <c r="R8" s="59" t="s">
        <v>8200</v>
      </c>
      <c r="S8" s="57">
        <v>2</v>
      </c>
      <c r="T8" s="58">
        <v>8</v>
      </c>
      <c r="U8" s="62" t="s">
        <v>8201</v>
      </c>
      <c r="V8" s="57">
        <v>2</v>
      </c>
      <c r="W8" s="58">
        <v>8</v>
      </c>
      <c r="X8" s="59" t="s">
        <v>8202</v>
      </c>
      <c r="Y8" s="14">
        <f t="shared" ref="Y8:Y14" si="0">SUM(G8,J8,M8,P8,S8,V8)*15</f>
        <v>180</v>
      </c>
      <c r="Z8" s="25">
        <f t="shared" ref="Z8:Z14" si="1">SUM(H8,K8,N8,Q8,T8,W8)</f>
        <v>48</v>
      </c>
      <c r="AB8" s="126"/>
    </row>
    <row r="9" spans="1:28" ht="13.5" customHeight="1" x14ac:dyDescent="0.2">
      <c r="A9" s="63" t="s">
        <v>8203</v>
      </c>
      <c r="B9" s="49" t="s">
        <v>8204</v>
      </c>
      <c r="C9" s="50" t="s">
        <v>8205</v>
      </c>
      <c r="D9" s="50" t="s">
        <v>8206</v>
      </c>
      <c r="E9" s="50" t="s">
        <v>8207</v>
      </c>
      <c r="F9" s="51">
        <v>60</v>
      </c>
      <c r="G9" s="52">
        <v>1</v>
      </c>
      <c r="H9" s="46">
        <v>3</v>
      </c>
      <c r="I9" s="47" t="s">
        <v>8208</v>
      </c>
      <c r="J9" s="52">
        <v>1</v>
      </c>
      <c r="K9" s="46">
        <v>3</v>
      </c>
      <c r="L9" s="28" t="s">
        <v>8209</v>
      </c>
      <c r="M9" s="52">
        <v>1</v>
      </c>
      <c r="N9" s="46">
        <v>3</v>
      </c>
      <c r="O9" s="47" t="s">
        <v>8210</v>
      </c>
      <c r="P9" s="52">
        <v>1</v>
      </c>
      <c r="Q9" s="46">
        <v>3</v>
      </c>
      <c r="R9" s="28" t="s">
        <v>8211</v>
      </c>
      <c r="S9" s="52">
        <v>1</v>
      </c>
      <c r="T9" s="46">
        <v>3</v>
      </c>
      <c r="U9" s="47" t="s">
        <v>8212</v>
      </c>
      <c r="V9" s="52">
        <v>1</v>
      </c>
      <c r="W9" s="46">
        <v>3</v>
      </c>
      <c r="X9" s="28" t="s">
        <v>8213</v>
      </c>
      <c r="Y9" s="6">
        <f t="shared" si="0"/>
        <v>90</v>
      </c>
      <c r="Z9" s="19">
        <f t="shared" si="1"/>
        <v>18</v>
      </c>
    </row>
    <row r="10" spans="1:28" ht="13.5" customHeight="1" x14ac:dyDescent="0.2">
      <c r="A10" s="48" t="s">
        <v>8214</v>
      </c>
      <c r="B10" s="49" t="s">
        <v>8215</v>
      </c>
      <c r="C10" s="50" t="s">
        <v>8216</v>
      </c>
      <c r="D10" s="50" t="s">
        <v>8217</v>
      </c>
      <c r="E10" s="50" t="s">
        <v>8218</v>
      </c>
      <c r="F10" s="51">
        <v>45</v>
      </c>
      <c r="G10" s="52">
        <v>1</v>
      </c>
      <c r="H10" s="46">
        <v>2</v>
      </c>
      <c r="I10" s="47" t="s">
        <v>8219</v>
      </c>
      <c r="J10" s="52">
        <v>1</v>
      </c>
      <c r="K10" s="46">
        <v>2</v>
      </c>
      <c r="L10" s="28" t="s">
        <v>8220</v>
      </c>
      <c r="M10" s="52">
        <v>1</v>
      </c>
      <c r="N10" s="46">
        <v>2</v>
      </c>
      <c r="O10" s="47" t="s">
        <v>8221</v>
      </c>
      <c r="P10" s="52">
        <v>1</v>
      </c>
      <c r="Q10" s="46">
        <v>2</v>
      </c>
      <c r="R10" s="28" t="s">
        <v>8222</v>
      </c>
      <c r="S10" s="52">
        <v>1</v>
      </c>
      <c r="T10" s="46">
        <v>2</v>
      </c>
      <c r="U10" s="47" t="s">
        <v>8223</v>
      </c>
      <c r="V10" s="52">
        <v>1</v>
      </c>
      <c r="W10" s="46">
        <v>2</v>
      </c>
      <c r="X10" s="28" t="s">
        <v>8224</v>
      </c>
      <c r="Y10" s="6">
        <f t="shared" si="0"/>
        <v>90</v>
      </c>
      <c r="Z10" s="19">
        <f t="shared" si="1"/>
        <v>12</v>
      </c>
    </row>
    <row r="11" spans="1:28" ht="13.5" customHeight="1" x14ac:dyDescent="0.2">
      <c r="A11" s="48" t="s">
        <v>8225</v>
      </c>
      <c r="B11" s="49" t="s">
        <v>8226</v>
      </c>
      <c r="C11" s="50" t="s">
        <v>8227</v>
      </c>
      <c r="D11" s="50" t="s">
        <v>8228</v>
      </c>
      <c r="E11" s="50" t="s">
        <v>8229</v>
      </c>
      <c r="F11" s="51">
        <v>45</v>
      </c>
      <c r="G11" s="52">
        <v>2</v>
      </c>
      <c r="H11" s="46">
        <v>2</v>
      </c>
      <c r="I11" s="47" t="s">
        <v>8230</v>
      </c>
      <c r="J11" s="52">
        <v>2</v>
      </c>
      <c r="K11" s="46">
        <v>2</v>
      </c>
      <c r="L11" s="28" t="s">
        <v>8231</v>
      </c>
      <c r="M11" s="52">
        <v>2</v>
      </c>
      <c r="N11" s="46">
        <v>2</v>
      </c>
      <c r="O11" s="47" t="s">
        <v>8232</v>
      </c>
      <c r="P11" s="52">
        <v>2</v>
      </c>
      <c r="Q11" s="46">
        <v>2</v>
      </c>
      <c r="R11" s="28" t="s">
        <v>8233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8" ht="13.5" customHeight="1" x14ac:dyDescent="0.2">
      <c r="A12" s="48" t="s">
        <v>8234</v>
      </c>
      <c r="B12" s="49" t="s">
        <v>8235</v>
      </c>
      <c r="C12" s="50" t="s">
        <v>8236</v>
      </c>
      <c r="D12" s="50" t="s">
        <v>8237</v>
      </c>
      <c r="E12" s="50" t="s">
        <v>8238</v>
      </c>
      <c r="F12" s="51">
        <v>45</v>
      </c>
      <c r="G12" s="52">
        <v>2</v>
      </c>
      <c r="H12" s="46">
        <v>2</v>
      </c>
      <c r="I12" s="47" t="s">
        <v>8239</v>
      </c>
      <c r="J12" s="52">
        <v>2</v>
      </c>
      <c r="K12" s="46">
        <v>2</v>
      </c>
      <c r="L12" s="28" t="s">
        <v>8240</v>
      </c>
      <c r="M12" s="52">
        <v>2</v>
      </c>
      <c r="N12" s="46">
        <v>2</v>
      </c>
      <c r="O12" s="47" t="s">
        <v>8241</v>
      </c>
      <c r="P12" s="52">
        <v>2</v>
      </c>
      <c r="Q12" s="46">
        <v>2</v>
      </c>
      <c r="R12" s="28" t="s">
        <v>8242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8" ht="13.5" customHeight="1" x14ac:dyDescent="0.2">
      <c r="A13" s="48" t="s">
        <v>8243</v>
      </c>
      <c r="B13" s="49" t="s">
        <v>8244</v>
      </c>
      <c r="C13" s="50" t="s">
        <v>8245</v>
      </c>
      <c r="D13" s="50" t="s">
        <v>8246</v>
      </c>
      <c r="E13" s="50" t="s">
        <v>8247</v>
      </c>
      <c r="F13" s="51">
        <v>60</v>
      </c>
      <c r="G13" s="52">
        <v>1</v>
      </c>
      <c r="H13" s="46">
        <v>1</v>
      </c>
      <c r="I13" s="47" t="s">
        <v>8248</v>
      </c>
      <c r="J13" s="52">
        <v>1</v>
      </c>
      <c r="K13" s="46">
        <v>1</v>
      </c>
      <c r="L13" s="28" t="s">
        <v>8249</v>
      </c>
      <c r="M13" s="52">
        <v>1</v>
      </c>
      <c r="N13" s="46">
        <v>1</v>
      </c>
      <c r="O13" s="47" t="s">
        <v>8250</v>
      </c>
      <c r="P13" s="52">
        <v>1</v>
      </c>
      <c r="Q13" s="46">
        <v>1</v>
      </c>
      <c r="R13" s="28" t="s">
        <v>8251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8" ht="13.5" customHeight="1" thickBot="1" x14ac:dyDescent="0.25">
      <c r="A14" s="76" t="s">
        <v>8252</v>
      </c>
      <c r="B14" s="77" t="s">
        <v>8253</v>
      </c>
      <c r="C14" s="78" t="s">
        <v>8254</v>
      </c>
      <c r="D14" s="78" t="s">
        <v>8255</v>
      </c>
      <c r="E14" s="78" t="s">
        <v>8256</v>
      </c>
      <c r="F14" s="79">
        <v>60</v>
      </c>
      <c r="G14" s="73">
        <v>0.5</v>
      </c>
      <c r="H14" s="74">
        <v>2</v>
      </c>
      <c r="I14" s="75" t="s">
        <v>8257</v>
      </c>
      <c r="J14" s="73">
        <v>0.5</v>
      </c>
      <c r="K14" s="74">
        <v>2</v>
      </c>
      <c r="L14" s="44" t="s">
        <v>8258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8" ht="13.5" customHeight="1" x14ac:dyDescent="0.2">
      <c r="A15" s="64" t="s">
        <v>8259</v>
      </c>
      <c r="B15" s="65" t="s">
        <v>8260</v>
      </c>
      <c r="C15" s="66" t="s">
        <v>8261</v>
      </c>
      <c r="D15" s="66" t="s">
        <v>8262</v>
      </c>
      <c r="E15" s="66" t="s">
        <v>8263</v>
      </c>
      <c r="F15" s="67">
        <v>45</v>
      </c>
      <c r="G15" s="68">
        <v>3</v>
      </c>
      <c r="H15" s="69">
        <v>3</v>
      </c>
      <c r="I15" s="27" t="s">
        <v>8264</v>
      </c>
      <c r="J15" s="68">
        <v>3</v>
      </c>
      <c r="K15" s="69">
        <v>3</v>
      </c>
      <c r="L15" s="27" t="s">
        <v>8265</v>
      </c>
      <c r="M15" s="68">
        <v>3</v>
      </c>
      <c r="N15" s="69">
        <v>3</v>
      </c>
      <c r="O15" s="27" t="s">
        <v>8266</v>
      </c>
      <c r="P15" s="68">
        <v>3</v>
      </c>
      <c r="Q15" s="69">
        <v>3</v>
      </c>
      <c r="R15" s="27" t="s">
        <v>8267</v>
      </c>
      <c r="S15" s="68">
        <v>3</v>
      </c>
      <c r="T15" s="69">
        <v>3</v>
      </c>
      <c r="U15" s="27" t="s">
        <v>8268</v>
      </c>
      <c r="V15" s="68">
        <v>3</v>
      </c>
      <c r="W15" s="69">
        <v>3</v>
      </c>
      <c r="X15" s="27" t="s">
        <v>8269</v>
      </c>
      <c r="Y15" s="81">
        <f>SUM(G15,J15,M15,P15,S15,V15)*15</f>
        <v>270</v>
      </c>
      <c r="Z15" s="18">
        <f>SUM(H15,K15,N15,Q15,T15,W15)</f>
        <v>18</v>
      </c>
    </row>
    <row r="16" spans="1:28" s="141" customFormat="1" ht="24" customHeight="1" x14ac:dyDescent="0.25">
      <c r="A16" s="159" t="s">
        <v>8270</v>
      </c>
      <c r="B16" s="132" t="s">
        <v>8271</v>
      </c>
      <c r="C16" s="133" t="s">
        <v>8272</v>
      </c>
      <c r="D16" s="133"/>
      <c r="E16" s="133"/>
      <c r="F16" s="134"/>
      <c r="G16" s="135"/>
      <c r="H16" s="136"/>
      <c r="I16" s="138"/>
      <c r="J16" s="135"/>
      <c r="K16" s="136"/>
      <c r="L16" s="138"/>
      <c r="M16" s="135"/>
      <c r="N16" s="136"/>
      <c r="O16" s="138"/>
      <c r="P16" s="135"/>
      <c r="Q16" s="136"/>
      <c r="R16" s="138"/>
      <c r="S16" s="135"/>
      <c r="T16" s="136"/>
      <c r="U16" s="138"/>
      <c r="V16" s="135">
        <v>0</v>
      </c>
      <c r="W16" s="136">
        <v>1</v>
      </c>
      <c r="X16" s="138" t="s">
        <v>8273</v>
      </c>
      <c r="Y16" s="158">
        <f t="shared" ref="Y16:Y24" si="2">SUM(G16,J16,M16,P16,S16,V16)*15</f>
        <v>0</v>
      </c>
      <c r="Z16" s="140">
        <f>SUM(H16,K16,N16,Q16,T16,W16)</f>
        <v>1</v>
      </c>
    </row>
    <row r="17" spans="1:26" ht="13.5" customHeight="1" x14ac:dyDescent="0.2">
      <c r="A17" s="48" t="s">
        <v>8274</v>
      </c>
      <c r="B17" s="49" t="s">
        <v>8275</v>
      </c>
      <c r="C17" s="50"/>
      <c r="D17" s="50" t="s">
        <v>8276</v>
      </c>
      <c r="E17" s="50" t="s">
        <v>8277</v>
      </c>
      <c r="F17" s="51">
        <v>45</v>
      </c>
      <c r="G17" s="52">
        <v>2</v>
      </c>
      <c r="H17" s="46">
        <v>2</v>
      </c>
      <c r="I17" s="28" t="s">
        <v>8278</v>
      </c>
      <c r="J17" s="52">
        <v>2</v>
      </c>
      <c r="K17" s="46">
        <v>2</v>
      </c>
      <c r="L17" s="28" t="s">
        <v>8279</v>
      </c>
      <c r="M17" s="52">
        <v>2</v>
      </c>
      <c r="N17" s="46">
        <v>2</v>
      </c>
      <c r="O17" s="28" t="s">
        <v>8280</v>
      </c>
      <c r="P17" s="52">
        <v>2</v>
      </c>
      <c r="Q17" s="46">
        <v>2</v>
      </c>
      <c r="R17" s="28" t="s">
        <v>8281</v>
      </c>
      <c r="S17" s="52">
        <v>2</v>
      </c>
      <c r="T17" s="46">
        <v>2</v>
      </c>
      <c r="U17" s="28" t="s">
        <v>8282</v>
      </c>
      <c r="V17" s="52">
        <v>2</v>
      </c>
      <c r="W17" s="46">
        <v>2</v>
      </c>
      <c r="X17" s="28" t="s">
        <v>8283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8284</v>
      </c>
      <c r="B18" s="49" t="s">
        <v>8285</v>
      </c>
      <c r="C18" s="50" t="s">
        <v>8286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8287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8288</v>
      </c>
      <c r="B19" s="49" t="s">
        <v>8289</v>
      </c>
      <c r="C19" s="50"/>
      <c r="D19" s="50" t="s">
        <v>8290</v>
      </c>
      <c r="E19" s="50" t="s">
        <v>8291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8292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8293</v>
      </c>
      <c r="B20" s="49" t="s">
        <v>8294</v>
      </c>
      <c r="C20" s="50" t="s">
        <v>8295</v>
      </c>
      <c r="D20" s="50" t="s">
        <v>8296</v>
      </c>
      <c r="E20" s="50" t="s">
        <v>8297</v>
      </c>
      <c r="F20" s="51">
        <v>45</v>
      </c>
      <c r="G20" s="52">
        <v>2</v>
      </c>
      <c r="H20" s="46">
        <v>2</v>
      </c>
      <c r="I20" s="28" t="s">
        <v>8298</v>
      </c>
      <c r="J20" s="52">
        <v>2</v>
      </c>
      <c r="K20" s="46">
        <v>2</v>
      </c>
      <c r="L20" s="28" t="s">
        <v>8299</v>
      </c>
      <c r="M20" s="52">
        <v>2</v>
      </c>
      <c r="N20" s="46">
        <v>2</v>
      </c>
      <c r="O20" s="28" t="s">
        <v>8300</v>
      </c>
      <c r="P20" s="52">
        <v>2</v>
      </c>
      <c r="Q20" s="46">
        <v>2</v>
      </c>
      <c r="R20" s="28" t="s">
        <v>8301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8302</v>
      </c>
      <c r="B21" s="49" t="s">
        <v>8303</v>
      </c>
      <c r="C21" s="46" t="s">
        <v>8304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8305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8306</v>
      </c>
      <c r="B22" s="49" t="s">
        <v>8307</v>
      </c>
      <c r="C22" s="50"/>
      <c r="D22" s="50" t="s">
        <v>8308</v>
      </c>
      <c r="E22" s="50" t="s">
        <v>8309</v>
      </c>
      <c r="F22" s="51">
        <v>45</v>
      </c>
      <c r="G22" s="52">
        <v>1</v>
      </c>
      <c r="H22" s="46">
        <v>1</v>
      </c>
      <c r="I22" s="28" t="s">
        <v>8310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8311</v>
      </c>
      <c r="B23" s="49" t="s">
        <v>8312</v>
      </c>
      <c r="C23" s="50" t="s">
        <v>8313</v>
      </c>
      <c r="D23" s="50" t="s">
        <v>8314</v>
      </c>
      <c r="E23" s="50" t="s">
        <v>8315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8316</v>
      </c>
      <c r="V23" s="52">
        <v>1</v>
      </c>
      <c r="W23" s="46">
        <v>1</v>
      </c>
      <c r="X23" s="28" t="s">
        <v>8317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8318</v>
      </c>
      <c r="B24" s="49" t="s">
        <v>8319</v>
      </c>
      <c r="C24" s="50"/>
      <c r="D24" s="50" t="s">
        <v>8320</v>
      </c>
      <c r="E24" s="50" t="s">
        <v>8321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8322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8323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3"/>
    </row>
    <row r="26" spans="1:26" ht="13.5" customHeight="1" thickBot="1" x14ac:dyDescent="0.25">
      <c r="A26" s="97" t="s">
        <v>8324</v>
      </c>
      <c r="B26" s="128" t="s">
        <v>8325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8326</v>
      </c>
      <c r="B27" s="94" t="s">
        <v>8327</v>
      </c>
      <c r="C27" s="95"/>
      <c r="D27" s="95"/>
      <c r="E27" s="95" t="s">
        <v>8328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8329</v>
      </c>
      <c r="V27" s="29">
        <v>0</v>
      </c>
      <c r="W27" s="30">
        <v>3</v>
      </c>
      <c r="X27" s="31" t="s">
        <v>8330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8331</v>
      </c>
      <c r="B28" s="175"/>
      <c r="C28" s="175"/>
      <c r="D28" s="175"/>
      <c r="E28" s="175"/>
      <c r="F28" s="176"/>
      <c r="G28" s="20">
        <f>SUM(G8:G27)</f>
        <v>17.5</v>
      </c>
      <c r="H28" s="21">
        <f t="shared" ref="H28:W28" si="4">SUM(H8:H27)</f>
        <v>30</v>
      </c>
      <c r="I28" s="22"/>
      <c r="J28" s="20">
        <f t="shared" si="4"/>
        <v>16.5</v>
      </c>
      <c r="K28" s="21">
        <f t="shared" si="4"/>
        <v>30</v>
      </c>
      <c r="L28" s="22"/>
      <c r="M28" s="20">
        <f t="shared" si="4"/>
        <v>17</v>
      </c>
      <c r="N28" s="21">
        <f t="shared" si="4"/>
        <v>30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10</v>
      </c>
      <c r="T28" s="21">
        <f t="shared" si="4"/>
        <v>30</v>
      </c>
      <c r="U28" s="22"/>
      <c r="V28" s="20">
        <f t="shared" si="4"/>
        <v>11</v>
      </c>
      <c r="W28" s="21">
        <f t="shared" si="4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  <c r="Y30" s="1"/>
      <c r="Z30" s="1"/>
    </row>
    <row r="31" spans="1:26" ht="12" customHeight="1" x14ac:dyDescent="0.2">
      <c r="A31" s="129" t="s">
        <v>9852</v>
      </c>
      <c r="U31" s="91"/>
      <c r="Y31" s="1"/>
      <c r="Z31" s="1"/>
    </row>
    <row r="32" spans="1:26" ht="12" customHeight="1" x14ac:dyDescent="0.2">
      <c r="U32" s="15"/>
      <c r="Y32" s="1"/>
      <c r="Z32" s="1"/>
    </row>
    <row r="33" spans="1:26" ht="12" customHeight="1" x14ac:dyDescent="0.2">
      <c r="A33" s="92" t="s">
        <v>215</v>
      </c>
      <c r="U33" s="15"/>
      <c r="Y33" s="1"/>
      <c r="Z33" s="1"/>
    </row>
    <row r="34" spans="1:26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  <c r="Y34" s="1"/>
      <c r="Z34" s="1"/>
    </row>
    <row r="35" spans="1:26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  <c r="Y35" s="1"/>
      <c r="Z35" s="1"/>
    </row>
    <row r="36" spans="1:26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  <c r="Y36" s="1"/>
      <c r="Z36" s="1"/>
    </row>
    <row r="37" spans="1:26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  <c r="Y37" s="1"/>
      <c r="Z37" s="1"/>
    </row>
    <row r="38" spans="1:26" ht="12" customHeight="1" x14ac:dyDescent="0.2">
      <c r="A38" s="1" t="s">
        <v>230</v>
      </c>
      <c r="J38" s="1" t="s">
        <v>231</v>
      </c>
      <c r="T38" s="15"/>
      <c r="U38" s="15"/>
      <c r="Y38" s="1"/>
      <c r="Z38" s="1"/>
    </row>
    <row r="39" spans="1:26" ht="12" customHeight="1" x14ac:dyDescent="0.2">
      <c r="A39" s="130" t="s">
        <v>9853</v>
      </c>
      <c r="R39" s="15"/>
      <c r="T39" s="15"/>
      <c r="U39" s="15"/>
      <c r="Y39" s="1"/>
      <c r="Z39" s="1"/>
    </row>
    <row r="40" spans="1:26" ht="12" customHeight="1" x14ac:dyDescent="0.2">
      <c r="T40" s="15"/>
      <c r="U40" s="15"/>
      <c r="Y40" s="1"/>
      <c r="Z40" s="1"/>
    </row>
    <row r="41" spans="1:26" ht="12" customHeight="1" x14ac:dyDescent="0.2">
      <c r="A41" s="92" t="s">
        <v>232</v>
      </c>
      <c r="S41" s="15"/>
      <c r="T41" s="15"/>
      <c r="Y41" s="1"/>
      <c r="Z41" s="1"/>
    </row>
    <row r="42" spans="1:26" ht="12" customHeight="1" x14ac:dyDescent="0.2">
      <c r="A42" s="1" t="s">
        <v>233</v>
      </c>
      <c r="Y42" s="1"/>
      <c r="Z42" s="1"/>
    </row>
    <row r="43" spans="1:26" ht="12" customHeight="1" x14ac:dyDescent="0.2">
      <c r="A43" s="8" t="s">
        <v>234</v>
      </c>
      <c r="Y43" s="1"/>
      <c r="Z43" s="1"/>
    </row>
    <row r="44" spans="1:26" ht="12" customHeight="1" x14ac:dyDescent="0.2">
      <c r="A44" s="1" t="s">
        <v>235</v>
      </c>
      <c r="Y44" s="1"/>
      <c r="Z44" s="1"/>
    </row>
    <row r="45" spans="1:26" ht="12" customHeight="1" x14ac:dyDescent="0.2">
      <c r="A45" s="1" t="s">
        <v>236</v>
      </c>
      <c r="Y45" s="1"/>
      <c r="Z45" s="1"/>
    </row>
    <row r="46" spans="1:26" ht="12" customHeight="1" x14ac:dyDescent="0.2">
      <c r="A46" s="1" t="s">
        <v>237</v>
      </c>
      <c r="Y46" s="1"/>
      <c r="Z46" s="1"/>
    </row>
    <row r="47" spans="1:26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8332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8333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8334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8335</v>
      </c>
      <c r="B4" s="192"/>
      <c r="C4" s="192"/>
      <c r="D4" s="192"/>
      <c r="E4" s="192"/>
      <c r="F4" s="193"/>
      <c r="G4" s="177" t="s">
        <v>8336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8337</v>
      </c>
      <c r="B5" s="198" t="s">
        <v>8338</v>
      </c>
      <c r="C5" s="189" t="s">
        <v>8339</v>
      </c>
      <c r="D5" s="189" t="s">
        <v>8340</v>
      </c>
      <c r="E5" s="184" t="s">
        <v>8341</v>
      </c>
      <c r="F5" s="185" t="s">
        <v>8342</v>
      </c>
      <c r="G5" s="177" t="s">
        <v>8343</v>
      </c>
      <c r="H5" s="178"/>
      <c r="I5" s="179"/>
      <c r="J5" s="177" t="s">
        <v>8344</v>
      </c>
      <c r="K5" s="178"/>
      <c r="L5" s="179"/>
      <c r="M5" s="177" t="s">
        <v>8345</v>
      </c>
      <c r="N5" s="178"/>
      <c r="O5" s="179"/>
      <c r="P5" s="177" t="s">
        <v>8346</v>
      </c>
      <c r="Q5" s="178"/>
      <c r="R5" s="179"/>
      <c r="S5" s="177" t="s">
        <v>8347</v>
      </c>
      <c r="T5" s="178"/>
      <c r="U5" s="179"/>
      <c r="V5" s="177" t="s">
        <v>8348</v>
      </c>
      <c r="W5" s="178"/>
      <c r="X5" s="179"/>
      <c r="Y5" s="180" t="s">
        <v>8349</v>
      </c>
      <c r="Z5" s="182" t="s">
        <v>8350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8351</v>
      </c>
      <c r="H6" s="16" t="s">
        <v>8352</v>
      </c>
      <c r="I6" s="113" t="s">
        <v>8353</v>
      </c>
      <c r="J6" s="2" t="s">
        <v>8354</v>
      </c>
      <c r="K6" s="16" t="s">
        <v>8355</v>
      </c>
      <c r="L6" s="113" t="s">
        <v>8356</v>
      </c>
      <c r="M6" s="2" t="s">
        <v>8357</v>
      </c>
      <c r="N6" s="16" t="s">
        <v>8358</v>
      </c>
      <c r="O6" s="113" t="s">
        <v>8359</v>
      </c>
      <c r="P6" s="2" t="s">
        <v>8360</v>
      </c>
      <c r="Q6" s="16" t="s">
        <v>8361</v>
      </c>
      <c r="R6" s="113" t="s">
        <v>8362</v>
      </c>
      <c r="S6" s="2" t="s">
        <v>8363</v>
      </c>
      <c r="T6" s="16" t="s">
        <v>8364</v>
      </c>
      <c r="U6" s="113" t="s">
        <v>8365</v>
      </c>
      <c r="V6" s="2" t="s">
        <v>8366</v>
      </c>
      <c r="W6" s="16" t="s">
        <v>8367</v>
      </c>
      <c r="X6" s="17" t="s">
        <v>8368</v>
      </c>
      <c r="Y6" s="181"/>
      <c r="Z6" s="183"/>
    </row>
    <row r="7" spans="1:26" ht="13.5" customHeight="1" thickTop="1" thickBot="1" x14ac:dyDescent="0.25">
      <c r="A7" s="168" t="s">
        <v>8369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1" t="s">
        <v>8370</v>
      </c>
      <c r="B8" s="54" t="s">
        <v>8371</v>
      </c>
      <c r="C8" s="55" t="s">
        <v>8372</v>
      </c>
      <c r="D8" s="55" t="s">
        <v>8373</v>
      </c>
      <c r="E8" s="55" t="s">
        <v>8374</v>
      </c>
      <c r="F8" s="56">
        <v>60</v>
      </c>
      <c r="G8" s="57">
        <v>2</v>
      </c>
      <c r="H8" s="58">
        <v>8</v>
      </c>
      <c r="I8" s="62" t="s">
        <v>8375</v>
      </c>
      <c r="J8" s="57">
        <v>2</v>
      </c>
      <c r="K8" s="58">
        <v>8</v>
      </c>
      <c r="L8" s="59" t="s">
        <v>8376</v>
      </c>
      <c r="M8" s="57">
        <v>2</v>
      </c>
      <c r="N8" s="58">
        <v>8</v>
      </c>
      <c r="O8" s="62" t="s">
        <v>8377</v>
      </c>
      <c r="P8" s="57">
        <v>2</v>
      </c>
      <c r="Q8" s="58">
        <v>8</v>
      </c>
      <c r="R8" s="59" t="s">
        <v>8378</v>
      </c>
      <c r="S8" s="57">
        <v>2</v>
      </c>
      <c r="T8" s="58">
        <v>8</v>
      </c>
      <c r="U8" s="62" t="s">
        <v>8379</v>
      </c>
      <c r="V8" s="57">
        <v>2</v>
      </c>
      <c r="W8" s="58">
        <v>8</v>
      </c>
      <c r="X8" s="59" t="s">
        <v>8380</v>
      </c>
      <c r="Y8" s="14">
        <f t="shared" ref="Y8:Y14" si="0">SUM(G8,J8,M8,P8,S8,V8)*15</f>
        <v>180</v>
      </c>
      <c r="Z8" s="25">
        <f t="shared" ref="Z8:Z14" si="1">SUM(H8,K8,N8,Q8,T8,W8)</f>
        <v>48</v>
      </c>
    </row>
    <row r="9" spans="1:26" ht="13.5" customHeight="1" x14ac:dyDescent="0.2">
      <c r="A9" s="63" t="s">
        <v>8381</v>
      </c>
      <c r="B9" s="49" t="s">
        <v>8382</v>
      </c>
      <c r="C9" s="50" t="s">
        <v>8383</v>
      </c>
      <c r="D9" s="50" t="s">
        <v>8384</v>
      </c>
      <c r="E9" s="50" t="s">
        <v>8385</v>
      </c>
      <c r="F9" s="51">
        <v>60</v>
      </c>
      <c r="G9" s="52">
        <v>1</v>
      </c>
      <c r="H9" s="46">
        <v>3</v>
      </c>
      <c r="I9" s="47" t="s">
        <v>8386</v>
      </c>
      <c r="J9" s="52">
        <v>1</v>
      </c>
      <c r="K9" s="46">
        <v>3</v>
      </c>
      <c r="L9" s="28" t="s">
        <v>8387</v>
      </c>
      <c r="M9" s="52">
        <v>1</v>
      </c>
      <c r="N9" s="46">
        <v>3</v>
      </c>
      <c r="O9" s="47" t="s">
        <v>8388</v>
      </c>
      <c r="P9" s="52">
        <v>1</v>
      </c>
      <c r="Q9" s="46">
        <v>3</v>
      </c>
      <c r="R9" s="28" t="s">
        <v>8389</v>
      </c>
      <c r="S9" s="52">
        <v>1</v>
      </c>
      <c r="T9" s="46">
        <v>3</v>
      </c>
      <c r="U9" s="47" t="s">
        <v>8390</v>
      </c>
      <c r="V9" s="52">
        <v>1</v>
      </c>
      <c r="W9" s="46">
        <v>3</v>
      </c>
      <c r="X9" s="28" t="s">
        <v>8391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8392</v>
      </c>
      <c r="B10" s="49" t="s">
        <v>8393</v>
      </c>
      <c r="C10" s="50" t="s">
        <v>8394</v>
      </c>
      <c r="D10" s="50" t="s">
        <v>8395</v>
      </c>
      <c r="E10" s="50" t="s">
        <v>8396</v>
      </c>
      <c r="F10" s="51">
        <v>45</v>
      </c>
      <c r="G10" s="52">
        <v>1</v>
      </c>
      <c r="H10" s="46">
        <v>2</v>
      </c>
      <c r="I10" s="47" t="s">
        <v>8397</v>
      </c>
      <c r="J10" s="52">
        <v>1</v>
      </c>
      <c r="K10" s="46">
        <v>2</v>
      </c>
      <c r="L10" s="28" t="s">
        <v>8398</v>
      </c>
      <c r="M10" s="52">
        <v>1</v>
      </c>
      <c r="N10" s="46">
        <v>2</v>
      </c>
      <c r="O10" s="47" t="s">
        <v>8399</v>
      </c>
      <c r="P10" s="52">
        <v>1</v>
      </c>
      <c r="Q10" s="46">
        <v>2</v>
      </c>
      <c r="R10" s="28" t="s">
        <v>8400</v>
      </c>
      <c r="S10" s="52">
        <v>1</v>
      </c>
      <c r="T10" s="46">
        <v>2</v>
      </c>
      <c r="U10" s="47" t="s">
        <v>8401</v>
      </c>
      <c r="V10" s="52">
        <v>1</v>
      </c>
      <c r="W10" s="46">
        <v>2</v>
      </c>
      <c r="X10" s="28" t="s">
        <v>8402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8403</v>
      </c>
      <c r="B11" s="49" t="s">
        <v>8404</v>
      </c>
      <c r="C11" s="50" t="s">
        <v>8405</v>
      </c>
      <c r="D11" s="50" t="s">
        <v>8406</v>
      </c>
      <c r="E11" s="50" t="s">
        <v>8407</v>
      </c>
      <c r="F11" s="51">
        <v>45</v>
      </c>
      <c r="G11" s="52">
        <v>2</v>
      </c>
      <c r="H11" s="46">
        <v>2</v>
      </c>
      <c r="I11" s="47" t="s">
        <v>8408</v>
      </c>
      <c r="J11" s="52">
        <v>2</v>
      </c>
      <c r="K11" s="46">
        <v>2</v>
      </c>
      <c r="L11" s="28" t="s">
        <v>8409</v>
      </c>
      <c r="M11" s="52">
        <v>2</v>
      </c>
      <c r="N11" s="46">
        <v>2</v>
      </c>
      <c r="O11" s="47" t="s">
        <v>8410</v>
      </c>
      <c r="P11" s="52">
        <v>2</v>
      </c>
      <c r="Q11" s="46">
        <v>2</v>
      </c>
      <c r="R11" s="28" t="s">
        <v>8411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6" ht="13.5" customHeight="1" x14ac:dyDescent="0.2">
      <c r="A12" s="48" t="s">
        <v>8412</v>
      </c>
      <c r="B12" s="49" t="s">
        <v>8413</v>
      </c>
      <c r="C12" s="50" t="s">
        <v>8414</v>
      </c>
      <c r="D12" s="50" t="s">
        <v>8415</v>
      </c>
      <c r="E12" s="50" t="s">
        <v>8416</v>
      </c>
      <c r="F12" s="51">
        <v>45</v>
      </c>
      <c r="G12" s="52">
        <v>2</v>
      </c>
      <c r="H12" s="46">
        <v>2</v>
      </c>
      <c r="I12" s="47" t="s">
        <v>8417</v>
      </c>
      <c r="J12" s="52">
        <v>2</v>
      </c>
      <c r="K12" s="46">
        <v>2</v>
      </c>
      <c r="L12" s="28" t="s">
        <v>8418</v>
      </c>
      <c r="M12" s="52">
        <v>2</v>
      </c>
      <c r="N12" s="46">
        <v>2</v>
      </c>
      <c r="O12" s="47" t="s">
        <v>8419</v>
      </c>
      <c r="P12" s="52">
        <v>2</v>
      </c>
      <c r="Q12" s="46">
        <v>2</v>
      </c>
      <c r="R12" s="28" t="s">
        <v>8420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8421</v>
      </c>
      <c r="B13" s="49" t="s">
        <v>8422</v>
      </c>
      <c r="C13" s="50" t="s">
        <v>8423</v>
      </c>
      <c r="D13" s="50" t="s">
        <v>8424</v>
      </c>
      <c r="E13" s="50" t="s">
        <v>8425</v>
      </c>
      <c r="F13" s="51">
        <v>60</v>
      </c>
      <c r="G13" s="52">
        <v>1</v>
      </c>
      <c r="H13" s="46">
        <v>1</v>
      </c>
      <c r="I13" s="47" t="s">
        <v>8426</v>
      </c>
      <c r="J13" s="52">
        <v>1</v>
      </c>
      <c r="K13" s="46">
        <v>1</v>
      </c>
      <c r="L13" s="28" t="s">
        <v>8427</v>
      </c>
      <c r="M13" s="52">
        <v>1</v>
      </c>
      <c r="N13" s="46">
        <v>1</v>
      </c>
      <c r="O13" s="47" t="s">
        <v>8428</v>
      </c>
      <c r="P13" s="52">
        <v>1</v>
      </c>
      <c r="Q13" s="46">
        <v>1</v>
      </c>
      <c r="R13" s="28" t="s">
        <v>8429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6" ht="13.5" customHeight="1" thickBot="1" x14ac:dyDescent="0.25">
      <c r="A14" s="76" t="s">
        <v>8430</v>
      </c>
      <c r="B14" s="77" t="s">
        <v>8431</v>
      </c>
      <c r="C14" s="78" t="s">
        <v>8432</v>
      </c>
      <c r="D14" s="78" t="s">
        <v>8433</v>
      </c>
      <c r="E14" s="78" t="s">
        <v>8434</v>
      </c>
      <c r="F14" s="79">
        <v>60</v>
      </c>
      <c r="G14" s="73">
        <v>0.5</v>
      </c>
      <c r="H14" s="74">
        <v>2</v>
      </c>
      <c r="I14" s="75" t="s">
        <v>8435</v>
      </c>
      <c r="J14" s="73">
        <v>0.5</v>
      </c>
      <c r="K14" s="74">
        <v>2</v>
      </c>
      <c r="L14" s="44" t="s">
        <v>8436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8437</v>
      </c>
      <c r="B15" s="65" t="s">
        <v>8438</v>
      </c>
      <c r="C15" s="66" t="s">
        <v>8439</v>
      </c>
      <c r="D15" s="66" t="s">
        <v>8440</v>
      </c>
      <c r="E15" s="66" t="s">
        <v>8441</v>
      </c>
      <c r="F15" s="67">
        <v>45</v>
      </c>
      <c r="G15" s="68">
        <v>3</v>
      </c>
      <c r="H15" s="69">
        <v>3</v>
      </c>
      <c r="I15" s="27" t="s">
        <v>8442</v>
      </c>
      <c r="J15" s="68">
        <v>3</v>
      </c>
      <c r="K15" s="69">
        <v>3</v>
      </c>
      <c r="L15" s="27" t="s">
        <v>8443</v>
      </c>
      <c r="M15" s="68">
        <v>3</v>
      </c>
      <c r="N15" s="69">
        <v>3</v>
      </c>
      <c r="O15" s="27" t="s">
        <v>8444</v>
      </c>
      <c r="P15" s="68">
        <v>3</v>
      </c>
      <c r="Q15" s="69">
        <v>3</v>
      </c>
      <c r="R15" s="27" t="s">
        <v>8445</v>
      </c>
      <c r="S15" s="68">
        <v>3</v>
      </c>
      <c r="T15" s="69">
        <v>3</v>
      </c>
      <c r="U15" s="27" t="s">
        <v>8446</v>
      </c>
      <c r="V15" s="68">
        <v>3</v>
      </c>
      <c r="W15" s="69">
        <v>3</v>
      </c>
      <c r="X15" s="27" t="s">
        <v>8447</v>
      </c>
      <c r="Y15" s="81">
        <f>SUM(G15,J15,M15,P15,S15,V15)*15</f>
        <v>270</v>
      </c>
      <c r="Z15" s="18">
        <f>SUM(H15,K15,N15,Q15,T15,W15)</f>
        <v>18</v>
      </c>
    </row>
    <row r="16" spans="1:26" s="141" customFormat="1" ht="24" customHeight="1" x14ac:dyDescent="0.25">
      <c r="A16" s="159" t="s">
        <v>8448</v>
      </c>
      <c r="B16" s="132" t="s">
        <v>8449</v>
      </c>
      <c r="C16" s="133" t="s">
        <v>8450</v>
      </c>
      <c r="D16" s="133"/>
      <c r="E16" s="133"/>
      <c r="F16" s="134"/>
      <c r="G16" s="135"/>
      <c r="H16" s="136"/>
      <c r="I16" s="138"/>
      <c r="J16" s="135"/>
      <c r="K16" s="136"/>
      <c r="L16" s="138"/>
      <c r="M16" s="135"/>
      <c r="N16" s="136"/>
      <c r="O16" s="138"/>
      <c r="P16" s="135"/>
      <c r="Q16" s="136"/>
      <c r="R16" s="138"/>
      <c r="S16" s="135"/>
      <c r="T16" s="136"/>
      <c r="U16" s="138"/>
      <c r="V16" s="135">
        <v>0</v>
      </c>
      <c r="W16" s="136">
        <v>1</v>
      </c>
      <c r="X16" s="138" t="s">
        <v>8451</v>
      </c>
      <c r="Y16" s="158">
        <f t="shared" ref="Y16:Y24" si="2">SUM(G16,J16,M16,P16,S16,V16)*15</f>
        <v>0</v>
      </c>
      <c r="Z16" s="140">
        <f>SUM(H16,K16,N16,Q16,T16,W16)</f>
        <v>1</v>
      </c>
    </row>
    <row r="17" spans="1:26" ht="13.5" customHeight="1" x14ac:dyDescent="0.2">
      <c r="A17" s="48" t="s">
        <v>8452</v>
      </c>
      <c r="B17" s="49" t="s">
        <v>8453</v>
      </c>
      <c r="C17" s="50"/>
      <c r="D17" s="50" t="s">
        <v>8454</v>
      </c>
      <c r="E17" s="50" t="s">
        <v>8455</v>
      </c>
      <c r="F17" s="51">
        <v>45</v>
      </c>
      <c r="G17" s="52">
        <v>2</v>
      </c>
      <c r="H17" s="46">
        <v>2</v>
      </c>
      <c r="I17" s="28" t="s">
        <v>8456</v>
      </c>
      <c r="J17" s="52">
        <v>2</v>
      </c>
      <c r="K17" s="46">
        <v>2</v>
      </c>
      <c r="L17" s="28" t="s">
        <v>8457</v>
      </c>
      <c r="M17" s="52">
        <v>2</v>
      </c>
      <c r="N17" s="46">
        <v>2</v>
      </c>
      <c r="O17" s="28" t="s">
        <v>8458</v>
      </c>
      <c r="P17" s="52">
        <v>2</v>
      </c>
      <c r="Q17" s="46">
        <v>2</v>
      </c>
      <c r="R17" s="28" t="s">
        <v>8459</v>
      </c>
      <c r="S17" s="52">
        <v>2</v>
      </c>
      <c r="T17" s="46">
        <v>2</v>
      </c>
      <c r="U17" s="28" t="s">
        <v>8460</v>
      </c>
      <c r="V17" s="52">
        <v>2</v>
      </c>
      <c r="W17" s="46">
        <v>2</v>
      </c>
      <c r="X17" s="28" t="s">
        <v>8461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8462</v>
      </c>
      <c r="B18" s="49" t="s">
        <v>8463</v>
      </c>
      <c r="C18" s="50" t="s">
        <v>8464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8465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8466</v>
      </c>
      <c r="B19" s="49" t="s">
        <v>8467</v>
      </c>
      <c r="C19" s="50"/>
      <c r="D19" s="50" t="s">
        <v>8468</v>
      </c>
      <c r="E19" s="50" t="s">
        <v>8469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8470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8471</v>
      </c>
      <c r="B20" s="49" t="s">
        <v>8472</v>
      </c>
      <c r="C20" s="50" t="s">
        <v>8473</v>
      </c>
      <c r="D20" s="50" t="s">
        <v>8474</v>
      </c>
      <c r="E20" s="50" t="s">
        <v>8475</v>
      </c>
      <c r="F20" s="51">
        <v>45</v>
      </c>
      <c r="G20" s="52">
        <v>2</v>
      </c>
      <c r="H20" s="46">
        <v>2</v>
      </c>
      <c r="I20" s="28" t="s">
        <v>8476</v>
      </c>
      <c r="J20" s="52">
        <v>2</v>
      </c>
      <c r="K20" s="46">
        <v>2</v>
      </c>
      <c r="L20" s="28" t="s">
        <v>8477</v>
      </c>
      <c r="M20" s="52">
        <v>2</v>
      </c>
      <c r="N20" s="46">
        <v>2</v>
      </c>
      <c r="O20" s="28" t="s">
        <v>8478</v>
      </c>
      <c r="P20" s="52">
        <v>2</v>
      </c>
      <c r="Q20" s="46">
        <v>2</v>
      </c>
      <c r="R20" s="28" t="s">
        <v>8479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8480</v>
      </c>
      <c r="B21" s="49" t="s">
        <v>8481</v>
      </c>
      <c r="C21" s="46" t="s">
        <v>8482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8483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8484</v>
      </c>
      <c r="B22" s="49" t="s">
        <v>8485</v>
      </c>
      <c r="C22" s="50"/>
      <c r="D22" s="50" t="s">
        <v>8486</v>
      </c>
      <c r="E22" s="50" t="s">
        <v>8487</v>
      </c>
      <c r="F22" s="51">
        <v>45</v>
      </c>
      <c r="G22" s="52">
        <v>1</v>
      </c>
      <c r="H22" s="46">
        <v>1</v>
      </c>
      <c r="I22" s="28" t="s">
        <v>8488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8489</v>
      </c>
      <c r="B23" s="49" t="s">
        <v>8490</v>
      </c>
      <c r="C23" s="50" t="s">
        <v>8491</v>
      </c>
      <c r="D23" s="50" t="s">
        <v>8492</v>
      </c>
      <c r="E23" s="50" t="s">
        <v>8493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8494</v>
      </c>
      <c r="V23" s="52">
        <v>1</v>
      </c>
      <c r="W23" s="46">
        <v>1</v>
      </c>
      <c r="X23" s="28" t="s">
        <v>8495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8496</v>
      </c>
      <c r="B24" s="49" t="s">
        <v>8497</v>
      </c>
      <c r="C24" s="50"/>
      <c r="D24" s="50" t="s">
        <v>8498</v>
      </c>
      <c r="E24" s="50" t="s">
        <v>8499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8500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8501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3"/>
    </row>
    <row r="26" spans="1:26" ht="13.5" customHeight="1" thickBot="1" x14ac:dyDescent="0.25">
      <c r="A26" s="97" t="s">
        <v>8502</v>
      </c>
      <c r="B26" s="128" t="s">
        <v>8503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8504</v>
      </c>
      <c r="B27" s="94" t="s">
        <v>8505</v>
      </c>
      <c r="C27" s="95"/>
      <c r="D27" s="95"/>
      <c r="E27" s="95" t="s">
        <v>8506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8507</v>
      </c>
      <c r="V27" s="29">
        <v>0</v>
      </c>
      <c r="W27" s="30">
        <v>3</v>
      </c>
      <c r="X27" s="31" t="s">
        <v>8508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8509</v>
      </c>
      <c r="B28" s="175"/>
      <c r="C28" s="175"/>
      <c r="D28" s="175"/>
      <c r="E28" s="175"/>
      <c r="F28" s="176"/>
      <c r="G28" s="20">
        <f>SUM(G8:G27)</f>
        <v>17.5</v>
      </c>
      <c r="H28" s="21">
        <f t="shared" ref="H28:W28" si="4">SUM(H8:H27)</f>
        <v>30</v>
      </c>
      <c r="I28" s="22"/>
      <c r="J28" s="20">
        <f t="shared" si="4"/>
        <v>16.5</v>
      </c>
      <c r="K28" s="21">
        <f t="shared" si="4"/>
        <v>30</v>
      </c>
      <c r="L28" s="22"/>
      <c r="M28" s="20">
        <f t="shared" si="4"/>
        <v>17</v>
      </c>
      <c r="N28" s="21">
        <f t="shared" si="4"/>
        <v>30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10</v>
      </c>
      <c r="T28" s="21">
        <f t="shared" si="4"/>
        <v>30</v>
      </c>
      <c r="U28" s="22"/>
      <c r="V28" s="20">
        <f t="shared" si="4"/>
        <v>11</v>
      </c>
      <c r="W28" s="21">
        <f t="shared" si="4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  <c r="Y30" s="1"/>
      <c r="Z30" s="1"/>
    </row>
    <row r="31" spans="1:26" ht="12" customHeight="1" x14ac:dyDescent="0.2">
      <c r="A31" s="129" t="s">
        <v>9852</v>
      </c>
      <c r="U31" s="91"/>
      <c r="Y31" s="1"/>
      <c r="Z31" s="1"/>
    </row>
    <row r="32" spans="1:26" ht="12" customHeight="1" x14ac:dyDescent="0.2">
      <c r="U32" s="15"/>
      <c r="Y32" s="1"/>
      <c r="Z32" s="1"/>
    </row>
    <row r="33" spans="1:26" ht="12" customHeight="1" x14ac:dyDescent="0.2">
      <c r="A33" s="92" t="s">
        <v>215</v>
      </c>
      <c r="U33" s="15"/>
      <c r="Y33" s="1"/>
      <c r="Z33" s="1"/>
    </row>
    <row r="34" spans="1:26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  <c r="Y34" s="1"/>
      <c r="Z34" s="1"/>
    </row>
    <row r="35" spans="1:26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  <c r="Y35" s="1"/>
      <c r="Z35" s="1"/>
    </row>
    <row r="36" spans="1:26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  <c r="Y36" s="1"/>
      <c r="Z36" s="1"/>
    </row>
    <row r="37" spans="1:26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  <c r="Y37" s="1"/>
      <c r="Z37" s="1"/>
    </row>
    <row r="38" spans="1:26" ht="12" customHeight="1" x14ac:dyDescent="0.2">
      <c r="A38" s="1" t="s">
        <v>230</v>
      </c>
      <c r="J38" s="1" t="s">
        <v>231</v>
      </c>
      <c r="T38" s="15"/>
      <c r="U38" s="15"/>
      <c r="Y38" s="1"/>
      <c r="Z38" s="1"/>
    </row>
    <row r="39" spans="1:26" ht="12" customHeight="1" x14ac:dyDescent="0.2">
      <c r="A39" s="130" t="s">
        <v>9853</v>
      </c>
      <c r="R39" s="15"/>
      <c r="T39" s="15"/>
      <c r="U39" s="15"/>
      <c r="Y39" s="1"/>
      <c r="Z39" s="1"/>
    </row>
    <row r="40" spans="1:26" ht="12" customHeight="1" x14ac:dyDescent="0.2">
      <c r="T40" s="15"/>
      <c r="U40" s="15"/>
      <c r="Y40" s="1"/>
      <c r="Z40" s="1"/>
    </row>
    <row r="41" spans="1:26" ht="12" customHeight="1" x14ac:dyDescent="0.2">
      <c r="A41" s="92" t="s">
        <v>232</v>
      </c>
      <c r="S41" s="15"/>
      <c r="T41" s="15"/>
      <c r="Y41" s="1"/>
      <c r="Z41" s="1"/>
    </row>
    <row r="42" spans="1:26" ht="12" customHeight="1" x14ac:dyDescent="0.2">
      <c r="A42" s="1" t="s">
        <v>233</v>
      </c>
      <c r="Y42" s="1"/>
      <c r="Z42" s="1"/>
    </row>
    <row r="43" spans="1:26" ht="12" customHeight="1" x14ac:dyDescent="0.2">
      <c r="A43" s="8" t="s">
        <v>234</v>
      </c>
      <c r="Y43" s="1"/>
      <c r="Z43" s="1"/>
    </row>
    <row r="44" spans="1:26" ht="12" customHeight="1" x14ac:dyDescent="0.2">
      <c r="A44" s="1" t="s">
        <v>235</v>
      </c>
      <c r="Y44" s="1"/>
      <c r="Z44" s="1"/>
    </row>
    <row r="45" spans="1:26" ht="12" customHeight="1" x14ac:dyDescent="0.2">
      <c r="A45" s="1" t="s">
        <v>236</v>
      </c>
      <c r="Y45" s="1"/>
      <c r="Z45" s="1"/>
    </row>
    <row r="46" spans="1:26" ht="12" customHeight="1" x14ac:dyDescent="0.2">
      <c r="A46" s="1" t="s">
        <v>237</v>
      </c>
      <c r="Y46" s="1"/>
      <c r="Z46" s="1"/>
    </row>
    <row r="47" spans="1:26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8510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8511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8512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8513</v>
      </c>
      <c r="B4" s="192"/>
      <c r="C4" s="192"/>
      <c r="D4" s="192"/>
      <c r="E4" s="192"/>
      <c r="F4" s="193"/>
      <c r="G4" s="177" t="s">
        <v>8514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8515</v>
      </c>
      <c r="B5" s="198" t="s">
        <v>8516</v>
      </c>
      <c r="C5" s="189" t="s">
        <v>8517</v>
      </c>
      <c r="D5" s="189" t="s">
        <v>8518</v>
      </c>
      <c r="E5" s="184" t="s">
        <v>8519</v>
      </c>
      <c r="F5" s="185" t="s">
        <v>8520</v>
      </c>
      <c r="G5" s="177" t="s">
        <v>8521</v>
      </c>
      <c r="H5" s="178"/>
      <c r="I5" s="179"/>
      <c r="J5" s="177" t="s">
        <v>8522</v>
      </c>
      <c r="K5" s="178"/>
      <c r="L5" s="179"/>
      <c r="M5" s="177" t="s">
        <v>8523</v>
      </c>
      <c r="N5" s="178"/>
      <c r="O5" s="179"/>
      <c r="P5" s="177" t="s">
        <v>8524</v>
      </c>
      <c r="Q5" s="178"/>
      <c r="R5" s="179"/>
      <c r="S5" s="177" t="s">
        <v>8525</v>
      </c>
      <c r="T5" s="178"/>
      <c r="U5" s="179"/>
      <c r="V5" s="177" t="s">
        <v>8526</v>
      </c>
      <c r="W5" s="178"/>
      <c r="X5" s="179"/>
      <c r="Y5" s="180" t="s">
        <v>8527</v>
      </c>
      <c r="Z5" s="182" t="s">
        <v>8528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8529</v>
      </c>
      <c r="H6" s="16" t="s">
        <v>8530</v>
      </c>
      <c r="I6" s="113" t="s">
        <v>8531</v>
      </c>
      <c r="J6" s="2" t="s">
        <v>8532</v>
      </c>
      <c r="K6" s="16" t="s">
        <v>8533</v>
      </c>
      <c r="L6" s="113" t="s">
        <v>8534</v>
      </c>
      <c r="M6" s="2" t="s">
        <v>8535</v>
      </c>
      <c r="N6" s="16" t="s">
        <v>8536</v>
      </c>
      <c r="O6" s="113" t="s">
        <v>8537</v>
      </c>
      <c r="P6" s="2" t="s">
        <v>8538</v>
      </c>
      <c r="Q6" s="16" t="s">
        <v>8539</v>
      </c>
      <c r="R6" s="113" t="s">
        <v>8540</v>
      </c>
      <c r="S6" s="2" t="s">
        <v>8541</v>
      </c>
      <c r="T6" s="16" t="s">
        <v>8542</v>
      </c>
      <c r="U6" s="113" t="s">
        <v>8543</v>
      </c>
      <c r="V6" s="2" t="s">
        <v>8544</v>
      </c>
      <c r="W6" s="16" t="s">
        <v>8545</v>
      </c>
      <c r="X6" s="17" t="s">
        <v>8546</v>
      </c>
      <c r="Y6" s="181"/>
      <c r="Z6" s="183"/>
    </row>
    <row r="7" spans="1:26" ht="13.5" customHeight="1" thickTop="1" thickBot="1" x14ac:dyDescent="0.25">
      <c r="A7" s="168" t="s">
        <v>8547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1" t="s">
        <v>8548</v>
      </c>
      <c r="B8" s="54" t="s">
        <v>8549</v>
      </c>
      <c r="C8" s="55" t="s">
        <v>8550</v>
      </c>
      <c r="D8" s="55" t="s">
        <v>8551</v>
      </c>
      <c r="E8" s="55" t="s">
        <v>8552</v>
      </c>
      <c r="F8" s="56">
        <v>60</v>
      </c>
      <c r="G8" s="57">
        <v>2</v>
      </c>
      <c r="H8" s="58">
        <v>8</v>
      </c>
      <c r="I8" s="62" t="s">
        <v>8553</v>
      </c>
      <c r="J8" s="57">
        <v>2</v>
      </c>
      <c r="K8" s="58">
        <v>8</v>
      </c>
      <c r="L8" s="59" t="s">
        <v>8554</v>
      </c>
      <c r="M8" s="57">
        <v>2</v>
      </c>
      <c r="N8" s="58">
        <v>8</v>
      </c>
      <c r="O8" s="62" t="s">
        <v>8555</v>
      </c>
      <c r="P8" s="57">
        <v>2</v>
      </c>
      <c r="Q8" s="58">
        <v>8</v>
      </c>
      <c r="R8" s="59" t="s">
        <v>8556</v>
      </c>
      <c r="S8" s="57">
        <v>2</v>
      </c>
      <c r="T8" s="58">
        <v>8</v>
      </c>
      <c r="U8" s="62" t="s">
        <v>8557</v>
      </c>
      <c r="V8" s="57">
        <v>2</v>
      </c>
      <c r="W8" s="58">
        <v>8</v>
      </c>
      <c r="X8" s="59" t="s">
        <v>8558</v>
      </c>
      <c r="Y8" s="14">
        <f t="shared" ref="Y8:Y14" si="0">SUM(G8,J8,M8,P8,S8,V8)*15</f>
        <v>180</v>
      </c>
      <c r="Z8" s="25">
        <f t="shared" ref="Z8:Z14" si="1">SUM(H8,K8,N8,Q8,T8,W8)</f>
        <v>48</v>
      </c>
    </row>
    <row r="9" spans="1:26" ht="13.5" customHeight="1" x14ac:dyDescent="0.2">
      <c r="A9" s="63" t="s">
        <v>8559</v>
      </c>
      <c r="B9" s="49" t="s">
        <v>8560</v>
      </c>
      <c r="C9" s="50" t="s">
        <v>8561</v>
      </c>
      <c r="D9" s="50" t="s">
        <v>8562</v>
      </c>
      <c r="E9" s="50" t="s">
        <v>8563</v>
      </c>
      <c r="F9" s="51">
        <v>60</v>
      </c>
      <c r="G9" s="52">
        <v>1</v>
      </c>
      <c r="H9" s="46">
        <v>3</v>
      </c>
      <c r="I9" s="47" t="s">
        <v>8564</v>
      </c>
      <c r="J9" s="52">
        <v>1</v>
      </c>
      <c r="K9" s="46">
        <v>3</v>
      </c>
      <c r="L9" s="28" t="s">
        <v>8565</v>
      </c>
      <c r="M9" s="52">
        <v>1</v>
      </c>
      <c r="N9" s="46">
        <v>3</v>
      </c>
      <c r="O9" s="47" t="s">
        <v>8566</v>
      </c>
      <c r="P9" s="52">
        <v>1</v>
      </c>
      <c r="Q9" s="46">
        <v>3</v>
      </c>
      <c r="R9" s="28" t="s">
        <v>8567</v>
      </c>
      <c r="S9" s="52">
        <v>1</v>
      </c>
      <c r="T9" s="46">
        <v>3</v>
      </c>
      <c r="U9" s="47" t="s">
        <v>8568</v>
      </c>
      <c r="V9" s="52">
        <v>1</v>
      </c>
      <c r="W9" s="46">
        <v>3</v>
      </c>
      <c r="X9" s="28" t="s">
        <v>8569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8570</v>
      </c>
      <c r="B10" s="49" t="s">
        <v>8571</v>
      </c>
      <c r="C10" s="50" t="s">
        <v>8572</v>
      </c>
      <c r="D10" s="50" t="s">
        <v>8573</v>
      </c>
      <c r="E10" s="50" t="s">
        <v>8574</v>
      </c>
      <c r="F10" s="51">
        <v>45</v>
      </c>
      <c r="G10" s="52">
        <v>1</v>
      </c>
      <c r="H10" s="46">
        <v>2</v>
      </c>
      <c r="I10" s="47" t="s">
        <v>8575</v>
      </c>
      <c r="J10" s="52">
        <v>1</v>
      </c>
      <c r="K10" s="46">
        <v>2</v>
      </c>
      <c r="L10" s="28" t="s">
        <v>8576</v>
      </c>
      <c r="M10" s="52">
        <v>1</v>
      </c>
      <c r="N10" s="46">
        <v>2</v>
      </c>
      <c r="O10" s="47" t="s">
        <v>8577</v>
      </c>
      <c r="P10" s="52">
        <v>1</v>
      </c>
      <c r="Q10" s="46">
        <v>2</v>
      </c>
      <c r="R10" s="28" t="s">
        <v>8578</v>
      </c>
      <c r="S10" s="52">
        <v>1</v>
      </c>
      <c r="T10" s="46">
        <v>2</v>
      </c>
      <c r="U10" s="47" t="s">
        <v>8579</v>
      </c>
      <c r="V10" s="52">
        <v>1</v>
      </c>
      <c r="W10" s="46">
        <v>2</v>
      </c>
      <c r="X10" s="28" t="s">
        <v>8580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8581</v>
      </c>
      <c r="B11" s="49" t="s">
        <v>8582</v>
      </c>
      <c r="C11" s="50" t="s">
        <v>8583</v>
      </c>
      <c r="D11" s="50" t="s">
        <v>8584</v>
      </c>
      <c r="E11" s="50" t="s">
        <v>8585</v>
      </c>
      <c r="F11" s="51">
        <v>45</v>
      </c>
      <c r="G11" s="52">
        <v>2</v>
      </c>
      <c r="H11" s="46">
        <v>2</v>
      </c>
      <c r="I11" s="47" t="s">
        <v>8586</v>
      </c>
      <c r="J11" s="52">
        <v>2</v>
      </c>
      <c r="K11" s="46">
        <v>2</v>
      </c>
      <c r="L11" s="28" t="s">
        <v>8587</v>
      </c>
      <c r="M11" s="52">
        <v>2</v>
      </c>
      <c r="N11" s="46">
        <v>2</v>
      </c>
      <c r="O11" s="47" t="s">
        <v>8588</v>
      </c>
      <c r="P11" s="52">
        <v>2</v>
      </c>
      <c r="Q11" s="46">
        <v>2</v>
      </c>
      <c r="R11" s="28" t="s">
        <v>8589</v>
      </c>
      <c r="S11" s="52"/>
      <c r="T11" s="46"/>
      <c r="U11" s="47"/>
      <c r="V11" s="52"/>
      <c r="W11" s="46"/>
      <c r="X11" s="28"/>
      <c r="Y11" s="6">
        <f>SUM(G11,J11,M11,P11,S11,V11)*15</f>
        <v>120</v>
      </c>
      <c r="Z11" s="19">
        <f>SUM(H11,K11,N11,Q11,T11,W11)</f>
        <v>8</v>
      </c>
    </row>
    <row r="12" spans="1:26" ht="13.5" customHeight="1" x14ac:dyDescent="0.2">
      <c r="A12" s="48" t="s">
        <v>8590</v>
      </c>
      <c r="B12" s="49" t="s">
        <v>8591</v>
      </c>
      <c r="C12" s="50" t="s">
        <v>8592</v>
      </c>
      <c r="D12" s="50" t="s">
        <v>8593</v>
      </c>
      <c r="E12" s="50" t="s">
        <v>8594</v>
      </c>
      <c r="F12" s="51">
        <v>45</v>
      </c>
      <c r="G12" s="52">
        <v>2</v>
      </c>
      <c r="H12" s="46">
        <v>2</v>
      </c>
      <c r="I12" s="47" t="s">
        <v>8595</v>
      </c>
      <c r="J12" s="52">
        <v>2</v>
      </c>
      <c r="K12" s="46">
        <v>2</v>
      </c>
      <c r="L12" s="28" t="s">
        <v>8596</v>
      </c>
      <c r="M12" s="52">
        <v>2</v>
      </c>
      <c r="N12" s="46">
        <v>2</v>
      </c>
      <c r="O12" s="47" t="s">
        <v>8597</v>
      </c>
      <c r="P12" s="52">
        <v>2</v>
      </c>
      <c r="Q12" s="46">
        <v>2</v>
      </c>
      <c r="R12" s="28" t="s">
        <v>8598</v>
      </c>
      <c r="S12" s="52"/>
      <c r="T12" s="46"/>
      <c r="U12" s="47"/>
      <c r="V12" s="52"/>
      <c r="W12" s="46"/>
      <c r="X12" s="28"/>
      <c r="Y12" s="6">
        <f>SUM(G12,J12,M12,P12,S12,V12)*15</f>
        <v>120</v>
      </c>
      <c r="Z12" s="19">
        <f>SUM(H12,K12,N12,Q12,T12,W12)</f>
        <v>8</v>
      </c>
    </row>
    <row r="13" spans="1:26" ht="13.5" customHeight="1" x14ac:dyDescent="0.2">
      <c r="A13" s="48" t="s">
        <v>8599</v>
      </c>
      <c r="B13" s="49" t="s">
        <v>8600</v>
      </c>
      <c r="C13" s="50" t="s">
        <v>8601</v>
      </c>
      <c r="D13" s="50" t="s">
        <v>8602</v>
      </c>
      <c r="E13" s="50" t="s">
        <v>8603</v>
      </c>
      <c r="F13" s="51">
        <v>60</v>
      </c>
      <c r="G13" s="52">
        <v>1</v>
      </c>
      <c r="H13" s="46">
        <v>1</v>
      </c>
      <c r="I13" s="47" t="s">
        <v>8604</v>
      </c>
      <c r="J13" s="52">
        <v>1</v>
      </c>
      <c r="K13" s="46">
        <v>1</v>
      </c>
      <c r="L13" s="28" t="s">
        <v>8605</v>
      </c>
      <c r="M13" s="52">
        <v>1</v>
      </c>
      <c r="N13" s="46">
        <v>1</v>
      </c>
      <c r="O13" s="47" t="s">
        <v>8606</v>
      </c>
      <c r="P13" s="52">
        <v>1</v>
      </c>
      <c r="Q13" s="46">
        <v>1</v>
      </c>
      <c r="R13" s="28" t="s">
        <v>8607</v>
      </c>
      <c r="S13" s="52"/>
      <c r="T13" s="46"/>
      <c r="U13" s="47"/>
      <c r="V13" s="52"/>
      <c r="W13" s="46"/>
      <c r="X13" s="28"/>
      <c r="Y13" s="6">
        <f t="shared" si="0"/>
        <v>60</v>
      </c>
      <c r="Z13" s="19">
        <f t="shared" si="1"/>
        <v>4</v>
      </c>
    </row>
    <row r="14" spans="1:26" ht="13.5" customHeight="1" thickBot="1" x14ac:dyDescent="0.25">
      <c r="A14" s="76" t="s">
        <v>8608</v>
      </c>
      <c r="B14" s="77" t="s">
        <v>8609</v>
      </c>
      <c r="C14" s="78" t="s">
        <v>8610</v>
      </c>
      <c r="D14" s="78" t="s">
        <v>8611</v>
      </c>
      <c r="E14" s="78" t="s">
        <v>8612</v>
      </c>
      <c r="F14" s="79">
        <v>60</v>
      </c>
      <c r="G14" s="73">
        <v>0.5</v>
      </c>
      <c r="H14" s="74">
        <v>2</v>
      </c>
      <c r="I14" s="75" t="s">
        <v>8613</v>
      </c>
      <c r="J14" s="73">
        <v>0.5</v>
      </c>
      <c r="K14" s="74">
        <v>2</v>
      </c>
      <c r="L14" s="44" t="s">
        <v>8614</v>
      </c>
      <c r="M14" s="73"/>
      <c r="N14" s="74"/>
      <c r="O14" s="75"/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0"/>
        <v>15</v>
      </c>
      <c r="Z14" s="45">
        <f t="shared" si="1"/>
        <v>4</v>
      </c>
    </row>
    <row r="15" spans="1:26" ht="13.5" customHeight="1" x14ac:dyDescent="0.2">
      <c r="A15" s="64" t="s">
        <v>8615</v>
      </c>
      <c r="B15" s="65" t="s">
        <v>8616</v>
      </c>
      <c r="C15" s="66" t="s">
        <v>8617</v>
      </c>
      <c r="D15" s="66" t="s">
        <v>8618</v>
      </c>
      <c r="E15" s="66" t="s">
        <v>8619</v>
      </c>
      <c r="F15" s="67">
        <v>45</v>
      </c>
      <c r="G15" s="68">
        <v>3</v>
      </c>
      <c r="H15" s="69">
        <v>3</v>
      </c>
      <c r="I15" s="27" t="s">
        <v>8620</v>
      </c>
      <c r="J15" s="68">
        <v>3</v>
      </c>
      <c r="K15" s="69">
        <v>3</v>
      </c>
      <c r="L15" s="27" t="s">
        <v>8621</v>
      </c>
      <c r="M15" s="68">
        <v>3</v>
      </c>
      <c r="N15" s="69">
        <v>3</v>
      </c>
      <c r="O15" s="27" t="s">
        <v>8622</v>
      </c>
      <c r="P15" s="68">
        <v>3</v>
      </c>
      <c r="Q15" s="69">
        <v>3</v>
      </c>
      <c r="R15" s="27" t="s">
        <v>8623</v>
      </c>
      <c r="S15" s="68">
        <v>3</v>
      </c>
      <c r="T15" s="69">
        <v>3</v>
      </c>
      <c r="U15" s="27" t="s">
        <v>8624</v>
      </c>
      <c r="V15" s="68">
        <v>3</v>
      </c>
      <c r="W15" s="69">
        <v>3</v>
      </c>
      <c r="X15" s="27" t="s">
        <v>8625</v>
      </c>
      <c r="Y15" s="81">
        <f>SUM(G15,J15,M15,P15,S15,V15)*15</f>
        <v>270</v>
      </c>
      <c r="Z15" s="18">
        <f>SUM(H15,K15,N15,Q15,T15,W15)</f>
        <v>18</v>
      </c>
    </row>
    <row r="16" spans="1:26" s="141" customFormat="1" ht="24" customHeight="1" x14ac:dyDescent="0.25">
      <c r="A16" s="159" t="s">
        <v>8626</v>
      </c>
      <c r="B16" s="132" t="s">
        <v>8627</v>
      </c>
      <c r="C16" s="133" t="s">
        <v>8628</v>
      </c>
      <c r="D16" s="133"/>
      <c r="E16" s="133"/>
      <c r="F16" s="134"/>
      <c r="G16" s="135"/>
      <c r="H16" s="136"/>
      <c r="I16" s="138"/>
      <c r="J16" s="135"/>
      <c r="K16" s="136"/>
      <c r="L16" s="138"/>
      <c r="M16" s="135"/>
      <c r="N16" s="136"/>
      <c r="O16" s="138"/>
      <c r="P16" s="135"/>
      <c r="Q16" s="136"/>
      <c r="R16" s="138"/>
      <c r="S16" s="135"/>
      <c r="T16" s="136"/>
      <c r="U16" s="138"/>
      <c r="V16" s="135">
        <v>0</v>
      </c>
      <c r="W16" s="136">
        <v>1</v>
      </c>
      <c r="X16" s="138" t="s">
        <v>8629</v>
      </c>
      <c r="Y16" s="158">
        <f t="shared" ref="Y16:Y24" si="2">SUM(G16,J16,M16,P16,S16,V16)*15</f>
        <v>0</v>
      </c>
      <c r="Z16" s="140">
        <f>SUM(H16,K16,N16,Q16,T16,W16)</f>
        <v>1</v>
      </c>
    </row>
    <row r="17" spans="1:26" ht="13.5" customHeight="1" x14ac:dyDescent="0.2">
      <c r="A17" s="48" t="s">
        <v>8630</v>
      </c>
      <c r="B17" s="49" t="s">
        <v>8631</v>
      </c>
      <c r="C17" s="50"/>
      <c r="D17" s="50" t="s">
        <v>8632</v>
      </c>
      <c r="E17" s="50" t="s">
        <v>8633</v>
      </c>
      <c r="F17" s="51">
        <v>45</v>
      </c>
      <c r="G17" s="52">
        <v>2</v>
      </c>
      <c r="H17" s="46">
        <v>2</v>
      </c>
      <c r="I17" s="28" t="s">
        <v>8634</v>
      </c>
      <c r="J17" s="52">
        <v>2</v>
      </c>
      <c r="K17" s="46">
        <v>2</v>
      </c>
      <c r="L17" s="28" t="s">
        <v>8635</v>
      </c>
      <c r="M17" s="52">
        <v>2</v>
      </c>
      <c r="N17" s="46">
        <v>2</v>
      </c>
      <c r="O17" s="28" t="s">
        <v>8636</v>
      </c>
      <c r="P17" s="52">
        <v>2</v>
      </c>
      <c r="Q17" s="46">
        <v>2</v>
      </c>
      <c r="R17" s="28" t="s">
        <v>8637</v>
      </c>
      <c r="S17" s="52">
        <v>2</v>
      </c>
      <c r="T17" s="46">
        <v>2</v>
      </c>
      <c r="U17" s="28" t="s">
        <v>8638</v>
      </c>
      <c r="V17" s="52">
        <v>2</v>
      </c>
      <c r="W17" s="46">
        <v>2</v>
      </c>
      <c r="X17" s="28" t="s">
        <v>8639</v>
      </c>
      <c r="Y17" s="5">
        <f t="shared" si="2"/>
        <v>180</v>
      </c>
      <c r="Z17" s="19">
        <f t="shared" ref="Z17:Z24" si="3">SUM(H17,K17,N17,Q17,T17,W17)</f>
        <v>12</v>
      </c>
    </row>
    <row r="18" spans="1:26" ht="13.5" customHeight="1" x14ac:dyDescent="0.2">
      <c r="A18" s="48" t="s">
        <v>8640</v>
      </c>
      <c r="B18" s="49" t="s">
        <v>8641</v>
      </c>
      <c r="C18" s="50" t="s">
        <v>8642</v>
      </c>
      <c r="D18" s="50"/>
      <c r="E18" s="50"/>
      <c r="F18" s="51"/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0</v>
      </c>
      <c r="W18" s="46">
        <v>1</v>
      </c>
      <c r="X18" s="28" t="s">
        <v>8643</v>
      </c>
      <c r="Y18" s="5">
        <f t="shared" si="2"/>
        <v>0</v>
      </c>
      <c r="Z18" s="19">
        <f t="shared" si="3"/>
        <v>1</v>
      </c>
    </row>
    <row r="19" spans="1:26" ht="13.5" customHeight="1" x14ac:dyDescent="0.2">
      <c r="A19" s="48" t="s">
        <v>8644</v>
      </c>
      <c r="B19" s="49" t="s">
        <v>8645</v>
      </c>
      <c r="C19" s="50"/>
      <c r="D19" s="50" t="s">
        <v>8646</v>
      </c>
      <c r="E19" s="50" t="s">
        <v>8647</v>
      </c>
      <c r="F19" s="51">
        <v>45</v>
      </c>
      <c r="G19" s="52"/>
      <c r="H19" s="46"/>
      <c r="I19" s="28"/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>
        <v>1</v>
      </c>
      <c r="W19" s="46">
        <v>2</v>
      </c>
      <c r="X19" s="28" t="s">
        <v>8648</v>
      </c>
      <c r="Y19" s="5">
        <f t="shared" si="2"/>
        <v>15</v>
      </c>
      <c r="Z19" s="19">
        <f t="shared" si="3"/>
        <v>2</v>
      </c>
    </row>
    <row r="20" spans="1:26" ht="13.5" customHeight="1" x14ac:dyDescent="0.2">
      <c r="A20" s="48" t="s">
        <v>8649</v>
      </c>
      <c r="B20" s="49" t="s">
        <v>8650</v>
      </c>
      <c r="C20" s="50" t="s">
        <v>8651</v>
      </c>
      <c r="D20" s="50" t="s">
        <v>8652</v>
      </c>
      <c r="E20" s="50" t="s">
        <v>8653</v>
      </c>
      <c r="F20" s="51">
        <v>45</v>
      </c>
      <c r="G20" s="52">
        <v>2</v>
      </c>
      <c r="H20" s="46">
        <v>2</v>
      </c>
      <c r="I20" s="28" t="s">
        <v>8654</v>
      </c>
      <c r="J20" s="52">
        <v>2</v>
      </c>
      <c r="K20" s="46">
        <v>2</v>
      </c>
      <c r="L20" s="28" t="s">
        <v>8655</v>
      </c>
      <c r="M20" s="52">
        <v>2</v>
      </c>
      <c r="N20" s="46">
        <v>2</v>
      </c>
      <c r="O20" s="28" t="s">
        <v>8656</v>
      </c>
      <c r="P20" s="52">
        <v>2</v>
      </c>
      <c r="Q20" s="46">
        <v>2</v>
      </c>
      <c r="R20" s="28" t="s">
        <v>8657</v>
      </c>
      <c r="S20" s="52"/>
      <c r="T20" s="46"/>
      <c r="U20" s="28"/>
      <c r="V20" s="52"/>
      <c r="W20" s="46"/>
      <c r="X20" s="28"/>
      <c r="Y20" s="5">
        <f t="shared" si="2"/>
        <v>120</v>
      </c>
      <c r="Z20" s="19">
        <f t="shared" si="3"/>
        <v>8</v>
      </c>
    </row>
    <row r="21" spans="1:26" ht="13.5" customHeight="1" x14ac:dyDescent="0.2">
      <c r="A21" s="48" t="s">
        <v>8658</v>
      </c>
      <c r="B21" s="49" t="s">
        <v>8659</v>
      </c>
      <c r="C21" s="46" t="s">
        <v>8660</v>
      </c>
      <c r="D21" s="50"/>
      <c r="E21" s="50"/>
      <c r="F21" s="51"/>
      <c r="G21" s="52"/>
      <c r="H21" s="46"/>
      <c r="I21" s="28"/>
      <c r="J21" s="52"/>
      <c r="K21" s="46"/>
      <c r="L21" s="28"/>
      <c r="M21" s="52"/>
      <c r="N21" s="46"/>
      <c r="O21" s="28"/>
      <c r="P21" s="52">
        <v>0</v>
      </c>
      <c r="Q21" s="46">
        <v>1</v>
      </c>
      <c r="R21" s="28" t="s">
        <v>8661</v>
      </c>
      <c r="S21" s="52"/>
      <c r="T21" s="46"/>
      <c r="U21" s="28"/>
      <c r="V21" s="52"/>
      <c r="W21" s="46"/>
      <c r="X21" s="28"/>
      <c r="Y21" s="5">
        <f t="shared" si="2"/>
        <v>0</v>
      </c>
      <c r="Z21" s="19">
        <f t="shared" si="3"/>
        <v>1</v>
      </c>
    </row>
    <row r="22" spans="1:26" ht="13.5" customHeight="1" x14ac:dyDescent="0.2">
      <c r="A22" s="48" t="s">
        <v>8662</v>
      </c>
      <c r="B22" s="49" t="s">
        <v>8663</v>
      </c>
      <c r="C22" s="50"/>
      <c r="D22" s="50" t="s">
        <v>8664</v>
      </c>
      <c r="E22" s="50" t="s">
        <v>8665</v>
      </c>
      <c r="F22" s="51">
        <v>45</v>
      </c>
      <c r="G22" s="52">
        <v>1</v>
      </c>
      <c r="H22" s="46">
        <v>1</v>
      </c>
      <c r="I22" s="28" t="s">
        <v>8666</v>
      </c>
      <c r="J22" s="52"/>
      <c r="K22" s="46"/>
      <c r="L22" s="28"/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2"/>
        <v>15</v>
      </c>
      <c r="Z22" s="19">
        <f t="shared" si="3"/>
        <v>1</v>
      </c>
    </row>
    <row r="23" spans="1:26" ht="13.5" customHeight="1" x14ac:dyDescent="0.2">
      <c r="A23" s="48" t="s">
        <v>8667</v>
      </c>
      <c r="B23" s="49" t="s">
        <v>8668</v>
      </c>
      <c r="C23" s="50" t="s">
        <v>8669</v>
      </c>
      <c r="D23" s="50" t="s">
        <v>8670</v>
      </c>
      <c r="E23" s="50" t="s">
        <v>8671</v>
      </c>
      <c r="F23" s="51">
        <v>45</v>
      </c>
      <c r="G23" s="52"/>
      <c r="H23" s="46"/>
      <c r="I23" s="28"/>
      <c r="J23" s="52"/>
      <c r="K23" s="46"/>
      <c r="L23" s="28"/>
      <c r="M23" s="52"/>
      <c r="N23" s="46"/>
      <c r="O23" s="28"/>
      <c r="P23" s="52"/>
      <c r="Q23" s="46"/>
      <c r="R23" s="28"/>
      <c r="S23" s="52">
        <v>1</v>
      </c>
      <c r="T23" s="46">
        <v>1</v>
      </c>
      <c r="U23" s="28" t="s">
        <v>8672</v>
      </c>
      <c r="V23" s="52">
        <v>1</v>
      </c>
      <c r="W23" s="46">
        <v>1</v>
      </c>
      <c r="X23" s="28" t="s">
        <v>8673</v>
      </c>
      <c r="Y23" s="5">
        <f t="shared" si="2"/>
        <v>30</v>
      </c>
      <c r="Z23" s="19">
        <f t="shared" si="3"/>
        <v>2</v>
      </c>
    </row>
    <row r="24" spans="1:26" ht="13.5" customHeight="1" thickBot="1" x14ac:dyDescent="0.25">
      <c r="A24" s="48" t="s">
        <v>8674</v>
      </c>
      <c r="B24" s="49" t="s">
        <v>8675</v>
      </c>
      <c r="C24" s="50"/>
      <c r="D24" s="50" t="s">
        <v>8676</v>
      </c>
      <c r="E24" s="50" t="s">
        <v>8677</v>
      </c>
      <c r="F24" s="51">
        <v>45</v>
      </c>
      <c r="G24" s="52"/>
      <c r="H24" s="46"/>
      <c r="I24" s="28"/>
      <c r="J24" s="52"/>
      <c r="K24" s="46"/>
      <c r="L24" s="28"/>
      <c r="M24" s="52">
        <v>1</v>
      </c>
      <c r="N24" s="46">
        <v>1</v>
      </c>
      <c r="O24" s="28" t="s">
        <v>8678</v>
      </c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2"/>
        <v>15</v>
      </c>
      <c r="Z24" s="19">
        <f t="shared" si="3"/>
        <v>1</v>
      </c>
    </row>
    <row r="25" spans="1:26" ht="13.5" customHeight="1" thickTop="1" thickBot="1" x14ac:dyDescent="0.25">
      <c r="A25" s="171" t="s">
        <v>8679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3"/>
    </row>
    <row r="26" spans="1:26" ht="13.5" customHeight="1" thickBot="1" x14ac:dyDescent="0.25">
      <c r="A26" s="97" t="s">
        <v>8680</v>
      </c>
      <c r="B26" s="128" t="s">
        <v>8681</v>
      </c>
      <c r="C26" s="99"/>
      <c r="D26" s="99"/>
      <c r="E26" s="99"/>
      <c r="F26" s="100"/>
      <c r="G26" s="101"/>
      <c r="H26" s="102">
        <v>2</v>
      </c>
      <c r="I26" s="103"/>
      <c r="J26" s="101"/>
      <c r="K26" s="102">
        <v>3</v>
      </c>
      <c r="L26" s="104"/>
      <c r="M26" s="101"/>
      <c r="N26" s="102">
        <v>4</v>
      </c>
      <c r="O26" s="103"/>
      <c r="P26" s="101"/>
      <c r="Q26" s="102">
        <v>4</v>
      </c>
      <c r="R26" s="104"/>
      <c r="S26" s="101"/>
      <c r="T26" s="102">
        <v>8</v>
      </c>
      <c r="U26" s="103"/>
      <c r="V26" s="101"/>
      <c r="W26" s="102">
        <v>4</v>
      </c>
      <c r="X26" s="104"/>
      <c r="Y26" s="105">
        <f>SUM(G26,J26,M26,P26,S26,V26)*15</f>
        <v>0</v>
      </c>
      <c r="Z26" s="106">
        <f>SUM(H26,K26,N26,Q26,T26,W26)</f>
        <v>25</v>
      </c>
    </row>
    <row r="27" spans="1:26" ht="13.5" customHeight="1" thickTop="1" thickBot="1" x14ac:dyDescent="0.25">
      <c r="A27" s="93" t="s">
        <v>8682</v>
      </c>
      <c r="B27" s="94" t="s">
        <v>8683</v>
      </c>
      <c r="C27" s="95"/>
      <c r="D27" s="95"/>
      <c r="E27" s="95" t="s">
        <v>8684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8685</v>
      </c>
      <c r="V27" s="29">
        <v>0</v>
      </c>
      <c r="W27" s="30">
        <v>3</v>
      </c>
      <c r="X27" s="31" t="s">
        <v>8686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8687</v>
      </c>
      <c r="B28" s="175"/>
      <c r="C28" s="175"/>
      <c r="D28" s="175"/>
      <c r="E28" s="175"/>
      <c r="F28" s="176"/>
      <c r="G28" s="20">
        <f>SUM(G8:G27)</f>
        <v>17.5</v>
      </c>
      <c r="H28" s="21">
        <f t="shared" ref="H28:W28" si="4">SUM(H8:H27)</f>
        <v>30</v>
      </c>
      <c r="I28" s="22"/>
      <c r="J28" s="20">
        <f t="shared" si="4"/>
        <v>16.5</v>
      </c>
      <c r="K28" s="21">
        <f t="shared" si="4"/>
        <v>30</v>
      </c>
      <c r="L28" s="22"/>
      <c r="M28" s="20">
        <f t="shared" si="4"/>
        <v>17</v>
      </c>
      <c r="N28" s="21">
        <f t="shared" si="4"/>
        <v>30</v>
      </c>
      <c r="O28" s="22"/>
      <c r="P28" s="20">
        <f t="shared" si="4"/>
        <v>16</v>
      </c>
      <c r="Q28" s="21">
        <f t="shared" si="4"/>
        <v>30</v>
      </c>
      <c r="R28" s="22"/>
      <c r="S28" s="20">
        <f t="shared" si="4"/>
        <v>10</v>
      </c>
      <c r="T28" s="21">
        <f t="shared" si="4"/>
        <v>30</v>
      </c>
      <c r="U28" s="22"/>
      <c r="V28" s="20">
        <f t="shared" si="4"/>
        <v>11</v>
      </c>
      <c r="W28" s="21">
        <f t="shared" si="4"/>
        <v>30</v>
      </c>
      <c r="X28" s="22"/>
      <c r="Y28" s="23">
        <f>SUM(Y8:Y27)</f>
        <v>1320</v>
      </c>
      <c r="Z28" s="24">
        <f>SUM(Z8:Z27)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  <c r="Y30" s="1"/>
      <c r="Z30" s="1"/>
    </row>
    <row r="31" spans="1:26" ht="12" customHeight="1" x14ac:dyDescent="0.2">
      <c r="A31" s="129" t="s">
        <v>9852</v>
      </c>
      <c r="U31" s="91"/>
      <c r="Y31" s="1"/>
      <c r="Z31" s="1"/>
    </row>
    <row r="32" spans="1:26" ht="12" customHeight="1" x14ac:dyDescent="0.2">
      <c r="U32" s="15"/>
      <c r="Y32" s="1"/>
      <c r="Z32" s="1"/>
    </row>
    <row r="33" spans="1:26" ht="12" customHeight="1" x14ac:dyDescent="0.2">
      <c r="A33" s="92" t="s">
        <v>215</v>
      </c>
      <c r="U33" s="15"/>
      <c r="Y33" s="1"/>
      <c r="Z33" s="1"/>
    </row>
    <row r="34" spans="1:26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  <c r="Y34" s="1"/>
      <c r="Z34" s="1"/>
    </row>
    <row r="35" spans="1:26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  <c r="Y35" s="1"/>
      <c r="Z35" s="1"/>
    </row>
    <row r="36" spans="1:26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  <c r="Y36" s="1"/>
      <c r="Z36" s="1"/>
    </row>
    <row r="37" spans="1:26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  <c r="Y37" s="1"/>
      <c r="Z37" s="1"/>
    </row>
    <row r="38" spans="1:26" ht="12" customHeight="1" x14ac:dyDescent="0.2">
      <c r="A38" s="1" t="s">
        <v>230</v>
      </c>
      <c r="J38" s="1" t="s">
        <v>231</v>
      </c>
      <c r="T38" s="15"/>
      <c r="U38" s="15"/>
      <c r="Y38" s="1"/>
      <c r="Z38" s="1"/>
    </row>
    <row r="39" spans="1:26" ht="12" customHeight="1" x14ac:dyDescent="0.2">
      <c r="A39" s="130" t="s">
        <v>9853</v>
      </c>
      <c r="R39" s="15"/>
      <c r="T39" s="15"/>
      <c r="U39" s="15"/>
      <c r="Y39" s="1"/>
      <c r="Z39" s="1"/>
    </row>
    <row r="40" spans="1:26" ht="12" customHeight="1" x14ac:dyDescent="0.2">
      <c r="T40" s="15"/>
      <c r="U40" s="15"/>
      <c r="Y40" s="1"/>
      <c r="Z40" s="1"/>
    </row>
    <row r="41" spans="1:26" ht="12" customHeight="1" x14ac:dyDescent="0.2">
      <c r="A41" s="92" t="s">
        <v>232</v>
      </c>
      <c r="S41" s="15"/>
      <c r="T41" s="15"/>
      <c r="Y41" s="1"/>
      <c r="Z41" s="1"/>
    </row>
    <row r="42" spans="1:26" ht="12" customHeight="1" x14ac:dyDescent="0.2">
      <c r="A42" s="1" t="s">
        <v>233</v>
      </c>
      <c r="Y42" s="1"/>
      <c r="Z42" s="1"/>
    </row>
    <row r="43" spans="1:26" ht="12" customHeight="1" x14ac:dyDescent="0.2">
      <c r="A43" s="8" t="s">
        <v>234</v>
      </c>
      <c r="Y43" s="1"/>
      <c r="Z43" s="1"/>
    </row>
    <row r="44" spans="1:26" ht="12" customHeight="1" x14ac:dyDescent="0.2">
      <c r="A44" s="1" t="s">
        <v>235</v>
      </c>
      <c r="Y44" s="1"/>
      <c r="Z44" s="1"/>
    </row>
    <row r="45" spans="1:26" ht="12" customHeight="1" x14ac:dyDescent="0.2">
      <c r="A45" s="1" t="s">
        <v>236</v>
      </c>
      <c r="Y45" s="1"/>
      <c r="Z45" s="1"/>
    </row>
    <row r="46" spans="1:26" ht="12" customHeight="1" x14ac:dyDescent="0.2">
      <c r="A46" s="1" t="s">
        <v>237</v>
      </c>
      <c r="Y46" s="1"/>
      <c r="Z46" s="1"/>
    </row>
    <row r="47" spans="1:26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8688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8689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8690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8691</v>
      </c>
      <c r="B4" s="192"/>
      <c r="C4" s="192"/>
      <c r="D4" s="192"/>
      <c r="E4" s="192"/>
      <c r="F4" s="193"/>
      <c r="G4" s="177" t="s">
        <v>8692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8693</v>
      </c>
      <c r="B5" s="198" t="s">
        <v>8694</v>
      </c>
      <c r="C5" s="189" t="s">
        <v>8695</v>
      </c>
      <c r="D5" s="189" t="s">
        <v>8696</v>
      </c>
      <c r="E5" s="184" t="s">
        <v>8697</v>
      </c>
      <c r="F5" s="185" t="s">
        <v>8698</v>
      </c>
      <c r="G5" s="177" t="s">
        <v>8699</v>
      </c>
      <c r="H5" s="178"/>
      <c r="I5" s="179"/>
      <c r="J5" s="177" t="s">
        <v>8700</v>
      </c>
      <c r="K5" s="178"/>
      <c r="L5" s="179"/>
      <c r="M5" s="177" t="s">
        <v>8701</v>
      </c>
      <c r="N5" s="178"/>
      <c r="O5" s="179"/>
      <c r="P5" s="177" t="s">
        <v>8702</v>
      </c>
      <c r="Q5" s="178"/>
      <c r="R5" s="179"/>
      <c r="S5" s="177" t="s">
        <v>8703</v>
      </c>
      <c r="T5" s="178"/>
      <c r="U5" s="179"/>
      <c r="V5" s="177" t="s">
        <v>8704</v>
      </c>
      <c r="W5" s="178"/>
      <c r="X5" s="179"/>
      <c r="Y5" s="180" t="s">
        <v>8705</v>
      </c>
      <c r="Z5" s="182" t="s">
        <v>8706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8707</v>
      </c>
      <c r="H6" s="16" t="s">
        <v>8708</v>
      </c>
      <c r="I6" s="113" t="s">
        <v>8709</v>
      </c>
      <c r="J6" s="2" t="s">
        <v>8710</v>
      </c>
      <c r="K6" s="16" t="s">
        <v>8711</v>
      </c>
      <c r="L6" s="113" t="s">
        <v>8712</v>
      </c>
      <c r="M6" s="2" t="s">
        <v>8713</v>
      </c>
      <c r="N6" s="16" t="s">
        <v>8714</v>
      </c>
      <c r="O6" s="113" t="s">
        <v>8715</v>
      </c>
      <c r="P6" s="2" t="s">
        <v>8716</v>
      </c>
      <c r="Q6" s="16" t="s">
        <v>8717</v>
      </c>
      <c r="R6" s="113" t="s">
        <v>8718</v>
      </c>
      <c r="S6" s="2" t="s">
        <v>8719</v>
      </c>
      <c r="T6" s="16" t="s">
        <v>8720</v>
      </c>
      <c r="U6" s="113" t="s">
        <v>8721</v>
      </c>
      <c r="V6" s="2" t="s">
        <v>8722</v>
      </c>
      <c r="W6" s="16" t="s">
        <v>8723</v>
      </c>
      <c r="X6" s="17" t="s">
        <v>8724</v>
      </c>
      <c r="Y6" s="181"/>
      <c r="Z6" s="183"/>
    </row>
    <row r="7" spans="1:26" ht="13.5" customHeight="1" thickTop="1" thickBot="1" x14ac:dyDescent="0.25">
      <c r="A7" s="168" t="s">
        <v>8725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1" t="s">
        <v>8726</v>
      </c>
      <c r="B8" s="54" t="s">
        <v>8727</v>
      </c>
      <c r="C8" s="55" t="s">
        <v>8728</v>
      </c>
      <c r="D8" s="55" t="s">
        <v>8729</v>
      </c>
      <c r="E8" s="55" t="s">
        <v>8730</v>
      </c>
      <c r="F8" s="56">
        <v>60</v>
      </c>
      <c r="G8" s="57">
        <v>2</v>
      </c>
      <c r="H8" s="58">
        <v>7</v>
      </c>
      <c r="I8" s="62" t="s">
        <v>8731</v>
      </c>
      <c r="J8" s="57">
        <v>2</v>
      </c>
      <c r="K8" s="58">
        <v>7</v>
      </c>
      <c r="L8" s="59" t="s">
        <v>8732</v>
      </c>
      <c r="M8" s="57">
        <v>2</v>
      </c>
      <c r="N8" s="58">
        <v>7</v>
      </c>
      <c r="O8" s="62" t="s">
        <v>8733</v>
      </c>
      <c r="P8" s="57">
        <v>2</v>
      </c>
      <c r="Q8" s="58">
        <v>7</v>
      </c>
      <c r="R8" s="59" t="s">
        <v>8734</v>
      </c>
      <c r="S8" s="57">
        <v>2</v>
      </c>
      <c r="T8" s="58">
        <v>7</v>
      </c>
      <c r="U8" s="62" t="s">
        <v>8735</v>
      </c>
      <c r="V8" s="57">
        <v>2</v>
      </c>
      <c r="W8" s="58">
        <v>7</v>
      </c>
      <c r="X8" s="59" t="s">
        <v>8736</v>
      </c>
      <c r="Y8" s="14">
        <f t="shared" ref="Y8:Y16" si="0">SUM(G8,J8,M8,P8,S8,V8)*15</f>
        <v>180</v>
      </c>
      <c r="Z8" s="25">
        <f t="shared" ref="Z8:Z16" si="1">SUM(H8,K8,N8,Q8,T8,W8)</f>
        <v>42</v>
      </c>
    </row>
    <row r="9" spans="1:26" ht="13.5" customHeight="1" x14ac:dyDescent="0.2">
      <c r="A9" s="63" t="s">
        <v>8737</v>
      </c>
      <c r="B9" s="49" t="s">
        <v>8738</v>
      </c>
      <c r="C9" s="50" t="s">
        <v>8739</v>
      </c>
      <c r="D9" s="50" t="s">
        <v>8740</v>
      </c>
      <c r="E9" s="50" t="s">
        <v>8741</v>
      </c>
      <c r="F9" s="51">
        <v>60</v>
      </c>
      <c r="G9" s="52">
        <v>1</v>
      </c>
      <c r="H9" s="46">
        <v>3</v>
      </c>
      <c r="I9" s="47" t="s">
        <v>8742</v>
      </c>
      <c r="J9" s="52">
        <v>1</v>
      </c>
      <c r="K9" s="46">
        <v>3</v>
      </c>
      <c r="L9" s="28" t="s">
        <v>8743</v>
      </c>
      <c r="M9" s="52">
        <v>1</v>
      </c>
      <c r="N9" s="46">
        <v>3</v>
      </c>
      <c r="O9" s="47" t="s">
        <v>8744</v>
      </c>
      <c r="P9" s="52">
        <v>1</v>
      </c>
      <c r="Q9" s="46">
        <v>3</v>
      </c>
      <c r="R9" s="28" t="s">
        <v>8745</v>
      </c>
      <c r="S9" s="52">
        <v>1</v>
      </c>
      <c r="T9" s="46">
        <v>3</v>
      </c>
      <c r="U9" s="47" t="s">
        <v>8746</v>
      </c>
      <c r="V9" s="52">
        <v>1</v>
      </c>
      <c r="W9" s="46">
        <v>3</v>
      </c>
      <c r="X9" s="28" t="s">
        <v>8747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8748</v>
      </c>
      <c r="B10" s="49" t="s">
        <v>8749</v>
      </c>
      <c r="C10" s="50" t="s">
        <v>8750</v>
      </c>
      <c r="D10" s="50" t="s">
        <v>8751</v>
      </c>
      <c r="E10" s="50" t="s">
        <v>8752</v>
      </c>
      <c r="F10" s="51">
        <v>45</v>
      </c>
      <c r="G10" s="52">
        <v>1</v>
      </c>
      <c r="H10" s="46">
        <v>2</v>
      </c>
      <c r="I10" s="47" t="s">
        <v>8753</v>
      </c>
      <c r="J10" s="52">
        <v>1</v>
      </c>
      <c r="K10" s="46">
        <v>2</v>
      </c>
      <c r="L10" s="28" t="s">
        <v>8754</v>
      </c>
      <c r="M10" s="52">
        <v>1</v>
      </c>
      <c r="N10" s="46">
        <v>2</v>
      </c>
      <c r="O10" s="47" t="s">
        <v>8755</v>
      </c>
      <c r="P10" s="52">
        <v>1</v>
      </c>
      <c r="Q10" s="46">
        <v>2</v>
      </c>
      <c r="R10" s="28" t="s">
        <v>8756</v>
      </c>
      <c r="S10" s="52">
        <v>1</v>
      </c>
      <c r="T10" s="46">
        <v>2</v>
      </c>
      <c r="U10" s="47" t="s">
        <v>8757</v>
      </c>
      <c r="V10" s="52">
        <v>1</v>
      </c>
      <c r="W10" s="46">
        <v>2</v>
      </c>
      <c r="X10" s="28" t="s">
        <v>8758</v>
      </c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8759</v>
      </c>
      <c r="B11" s="49" t="s">
        <v>8760</v>
      </c>
      <c r="C11" s="50" t="s">
        <v>8761</v>
      </c>
      <c r="D11" s="50" t="s">
        <v>8762</v>
      </c>
      <c r="E11" s="50" t="s">
        <v>8763</v>
      </c>
      <c r="F11" s="51">
        <v>60</v>
      </c>
      <c r="G11" s="52">
        <v>1</v>
      </c>
      <c r="H11" s="46">
        <v>1</v>
      </c>
      <c r="I11" s="47" t="s">
        <v>8764</v>
      </c>
      <c r="J11" s="52">
        <v>1</v>
      </c>
      <c r="K11" s="46">
        <v>1</v>
      </c>
      <c r="L11" s="28" t="s">
        <v>8765</v>
      </c>
      <c r="M11" s="52">
        <v>1</v>
      </c>
      <c r="N11" s="46">
        <v>1</v>
      </c>
      <c r="O11" s="47" t="s">
        <v>8766</v>
      </c>
      <c r="P11" s="52">
        <v>1</v>
      </c>
      <c r="Q11" s="46">
        <v>1</v>
      </c>
      <c r="R11" s="28" t="s">
        <v>8767</v>
      </c>
      <c r="S11" s="52">
        <v>1</v>
      </c>
      <c r="T11" s="46">
        <v>1</v>
      </c>
      <c r="U11" s="47" t="s">
        <v>8768</v>
      </c>
      <c r="V11" s="52">
        <v>1</v>
      </c>
      <c r="W11" s="46">
        <v>1</v>
      </c>
      <c r="X11" s="28" t="s">
        <v>8769</v>
      </c>
      <c r="Y11" s="6">
        <f t="shared" ref="Y11:Y12" si="2">SUM(G11,J11,M11,P11,S11,V11)*15</f>
        <v>90</v>
      </c>
      <c r="Z11" s="19">
        <f t="shared" ref="Z11:Z12" si="3">SUM(H11,K11,N11,Q11,T11,W11)</f>
        <v>6</v>
      </c>
    </row>
    <row r="12" spans="1:26" ht="13.5" customHeight="1" x14ac:dyDescent="0.2">
      <c r="A12" s="48" t="s">
        <v>8770</v>
      </c>
      <c r="B12" s="49" t="s">
        <v>8771</v>
      </c>
      <c r="C12" s="50" t="s">
        <v>8772</v>
      </c>
      <c r="D12" s="50" t="s">
        <v>8773</v>
      </c>
      <c r="E12" s="50" t="s">
        <v>8774</v>
      </c>
      <c r="F12" s="51">
        <v>60</v>
      </c>
      <c r="G12" s="52"/>
      <c r="H12" s="46"/>
      <c r="I12" s="47"/>
      <c r="J12" s="52">
        <v>1</v>
      </c>
      <c r="K12" s="46">
        <v>1</v>
      </c>
      <c r="L12" s="28" t="s">
        <v>8775</v>
      </c>
      <c r="M12" s="52">
        <v>1</v>
      </c>
      <c r="N12" s="46">
        <v>1</v>
      </c>
      <c r="O12" s="47" t="s">
        <v>8776</v>
      </c>
      <c r="P12" s="52"/>
      <c r="Q12" s="46"/>
      <c r="R12" s="28"/>
      <c r="S12" s="52"/>
      <c r="T12" s="46"/>
      <c r="U12" s="47"/>
      <c r="V12" s="52"/>
      <c r="W12" s="46"/>
      <c r="X12" s="28"/>
      <c r="Y12" s="6">
        <f t="shared" si="2"/>
        <v>30</v>
      </c>
      <c r="Z12" s="19">
        <f t="shared" si="3"/>
        <v>2</v>
      </c>
    </row>
    <row r="13" spans="1:26" ht="13.5" customHeight="1" x14ac:dyDescent="0.2">
      <c r="A13" s="48" t="s">
        <v>8777</v>
      </c>
      <c r="B13" s="49" t="s">
        <v>8778</v>
      </c>
      <c r="C13" s="50" t="s">
        <v>8779</v>
      </c>
      <c r="D13" s="50" t="s">
        <v>8780</v>
      </c>
      <c r="E13" s="50" t="s">
        <v>8781</v>
      </c>
      <c r="F13" s="51">
        <v>45</v>
      </c>
      <c r="G13" s="52">
        <v>2</v>
      </c>
      <c r="H13" s="46">
        <v>2</v>
      </c>
      <c r="I13" s="47" t="s">
        <v>8782</v>
      </c>
      <c r="J13" s="52">
        <v>2</v>
      </c>
      <c r="K13" s="46">
        <v>2</v>
      </c>
      <c r="L13" s="28" t="s">
        <v>8783</v>
      </c>
      <c r="M13" s="52">
        <v>2</v>
      </c>
      <c r="N13" s="46">
        <v>2</v>
      </c>
      <c r="O13" s="47" t="s">
        <v>8784</v>
      </c>
      <c r="P13" s="52">
        <v>2</v>
      </c>
      <c r="Q13" s="46">
        <v>2</v>
      </c>
      <c r="R13" s="28" t="s">
        <v>8785</v>
      </c>
      <c r="S13" s="52"/>
      <c r="T13" s="46"/>
      <c r="U13" s="47"/>
      <c r="V13" s="52"/>
      <c r="W13" s="46"/>
      <c r="X13" s="28"/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8786</v>
      </c>
      <c r="B14" s="49" t="s">
        <v>8787</v>
      </c>
      <c r="C14" s="50" t="s">
        <v>8788</v>
      </c>
      <c r="D14" s="50" t="s">
        <v>8789</v>
      </c>
      <c r="E14" s="50" t="s">
        <v>8790</v>
      </c>
      <c r="F14" s="51">
        <v>45</v>
      </c>
      <c r="G14" s="52">
        <v>2</v>
      </c>
      <c r="H14" s="46">
        <v>2</v>
      </c>
      <c r="I14" s="47" t="s">
        <v>8791</v>
      </c>
      <c r="J14" s="52">
        <v>2</v>
      </c>
      <c r="K14" s="46">
        <v>2</v>
      </c>
      <c r="L14" s="28" t="s">
        <v>8792</v>
      </c>
      <c r="M14" s="52">
        <v>2</v>
      </c>
      <c r="N14" s="46">
        <v>2</v>
      </c>
      <c r="O14" s="47" t="s">
        <v>8793</v>
      </c>
      <c r="P14" s="52">
        <v>2</v>
      </c>
      <c r="Q14" s="46">
        <v>2</v>
      </c>
      <c r="R14" s="28" t="s">
        <v>8794</v>
      </c>
      <c r="S14" s="52"/>
      <c r="T14" s="46"/>
      <c r="U14" s="47"/>
      <c r="V14" s="52"/>
      <c r="W14" s="46"/>
      <c r="X14" s="28"/>
      <c r="Y14" s="6">
        <f>SUM(G14,J14,M14,P14,S14,V14)*15</f>
        <v>120</v>
      </c>
      <c r="Z14" s="19">
        <f>SUM(H14,K14,N14,Q14,T14,W14)</f>
        <v>8</v>
      </c>
    </row>
    <row r="15" spans="1:26" ht="13.5" customHeight="1" x14ac:dyDescent="0.2">
      <c r="A15" s="48" t="s">
        <v>8795</v>
      </c>
      <c r="B15" s="49" t="s">
        <v>8796</v>
      </c>
      <c r="C15" s="50" t="s">
        <v>8797</v>
      </c>
      <c r="D15" s="50" t="s">
        <v>8798</v>
      </c>
      <c r="E15" s="50" t="s">
        <v>8799</v>
      </c>
      <c r="F15" s="51">
        <v>60</v>
      </c>
      <c r="G15" s="52">
        <v>1</v>
      </c>
      <c r="H15" s="46">
        <v>1</v>
      </c>
      <c r="I15" s="47" t="s">
        <v>8800</v>
      </c>
      <c r="J15" s="52">
        <v>1</v>
      </c>
      <c r="K15" s="46">
        <v>1</v>
      </c>
      <c r="L15" s="28" t="s">
        <v>8801</v>
      </c>
      <c r="M15" s="52">
        <v>1</v>
      </c>
      <c r="N15" s="46">
        <v>1</v>
      </c>
      <c r="O15" s="47" t="s">
        <v>8802</v>
      </c>
      <c r="P15" s="52">
        <v>1</v>
      </c>
      <c r="Q15" s="46">
        <v>1</v>
      </c>
      <c r="R15" s="28" t="s">
        <v>8803</v>
      </c>
      <c r="S15" s="52"/>
      <c r="T15" s="46"/>
      <c r="U15" s="47"/>
      <c r="V15" s="52"/>
      <c r="W15" s="46"/>
      <c r="X15" s="28"/>
      <c r="Y15" s="6">
        <f t="shared" si="0"/>
        <v>60</v>
      </c>
      <c r="Z15" s="19">
        <f t="shared" si="1"/>
        <v>4</v>
      </c>
    </row>
    <row r="16" spans="1:26" ht="13.5" customHeight="1" thickBot="1" x14ac:dyDescent="0.25">
      <c r="A16" s="76" t="s">
        <v>8804</v>
      </c>
      <c r="B16" s="77" t="s">
        <v>8805</v>
      </c>
      <c r="C16" s="78" t="s">
        <v>8806</v>
      </c>
      <c r="D16" s="78" t="s">
        <v>8807</v>
      </c>
      <c r="E16" s="78" t="s">
        <v>8808</v>
      </c>
      <c r="F16" s="79">
        <v>60</v>
      </c>
      <c r="G16" s="73">
        <v>0.5</v>
      </c>
      <c r="H16" s="74">
        <v>2</v>
      </c>
      <c r="I16" s="75" t="s">
        <v>8809</v>
      </c>
      <c r="J16" s="73">
        <v>0.5</v>
      </c>
      <c r="K16" s="74">
        <v>2</v>
      </c>
      <c r="L16" s="44" t="s">
        <v>8810</v>
      </c>
      <c r="M16" s="73"/>
      <c r="N16" s="74"/>
      <c r="O16" s="75"/>
      <c r="P16" s="73"/>
      <c r="Q16" s="74"/>
      <c r="R16" s="44"/>
      <c r="S16" s="73"/>
      <c r="T16" s="74"/>
      <c r="U16" s="75"/>
      <c r="V16" s="73"/>
      <c r="W16" s="74"/>
      <c r="X16" s="44"/>
      <c r="Y16" s="7">
        <f t="shared" si="0"/>
        <v>15</v>
      </c>
      <c r="Z16" s="45">
        <f t="shared" si="1"/>
        <v>4</v>
      </c>
    </row>
    <row r="17" spans="1:26" ht="13.5" customHeight="1" x14ac:dyDescent="0.2">
      <c r="A17" s="64" t="s">
        <v>8811</v>
      </c>
      <c r="B17" s="65" t="s">
        <v>8812</v>
      </c>
      <c r="C17" s="66" t="s">
        <v>8813</v>
      </c>
      <c r="D17" s="66" t="s">
        <v>8814</v>
      </c>
      <c r="E17" s="66" t="s">
        <v>8815</v>
      </c>
      <c r="F17" s="67">
        <v>45</v>
      </c>
      <c r="G17" s="68">
        <v>3</v>
      </c>
      <c r="H17" s="69">
        <v>3</v>
      </c>
      <c r="I17" s="27" t="s">
        <v>8816</v>
      </c>
      <c r="J17" s="68">
        <v>3</v>
      </c>
      <c r="K17" s="69">
        <v>3</v>
      </c>
      <c r="L17" s="27" t="s">
        <v>8817</v>
      </c>
      <c r="M17" s="68">
        <v>3</v>
      </c>
      <c r="N17" s="69">
        <v>3</v>
      </c>
      <c r="O17" s="27" t="s">
        <v>8818</v>
      </c>
      <c r="P17" s="68">
        <v>3</v>
      </c>
      <c r="Q17" s="69">
        <v>3</v>
      </c>
      <c r="R17" s="27" t="s">
        <v>8819</v>
      </c>
      <c r="S17" s="68">
        <v>3</v>
      </c>
      <c r="T17" s="69">
        <v>3</v>
      </c>
      <c r="U17" s="27" t="s">
        <v>8820</v>
      </c>
      <c r="V17" s="68">
        <v>3</v>
      </c>
      <c r="W17" s="69">
        <v>3</v>
      </c>
      <c r="X17" s="27" t="s">
        <v>8821</v>
      </c>
      <c r="Y17" s="81">
        <f>SUM(G17,J17,M17,P17,S17,V17)*15</f>
        <v>270</v>
      </c>
      <c r="Z17" s="18">
        <f>SUM(H17,K17,N17,Q17,T17,W17)</f>
        <v>18</v>
      </c>
    </row>
    <row r="18" spans="1:26" s="141" customFormat="1" ht="24" customHeight="1" x14ac:dyDescent="0.25">
      <c r="A18" s="159" t="s">
        <v>8822</v>
      </c>
      <c r="B18" s="132" t="s">
        <v>8823</v>
      </c>
      <c r="C18" s="133" t="s">
        <v>8824</v>
      </c>
      <c r="D18" s="133"/>
      <c r="E18" s="133"/>
      <c r="F18" s="134"/>
      <c r="G18" s="135"/>
      <c r="H18" s="136"/>
      <c r="I18" s="138"/>
      <c r="J18" s="135"/>
      <c r="K18" s="136"/>
      <c r="L18" s="138"/>
      <c r="M18" s="135"/>
      <c r="N18" s="136"/>
      <c r="O18" s="138"/>
      <c r="P18" s="135"/>
      <c r="Q18" s="136"/>
      <c r="R18" s="138"/>
      <c r="S18" s="135"/>
      <c r="T18" s="136"/>
      <c r="U18" s="138"/>
      <c r="V18" s="135">
        <v>0</v>
      </c>
      <c r="W18" s="136">
        <v>1</v>
      </c>
      <c r="X18" s="138" t="s">
        <v>8825</v>
      </c>
      <c r="Y18" s="158">
        <f t="shared" ref="Y18:Y26" si="4">SUM(G18,J18,M18,P18,S18,V18)*15</f>
        <v>0</v>
      </c>
      <c r="Z18" s="140">
        <f>SUM(H18,K18,N18,Q18,T18,W18)</f>
        <v>1</v>
      </c>
    </row>
    <row r="19" spans="1:26" ht="13.5" customHeight="1" x14ac:dyDescent="0.2">
      <c r="A19" s="48" t="s">
        <v>8826</v>
      </c>
      <c r="B19" s="49" t="s">
        <v>8827</v>
      </c>
      <c r="C19" s="50"/>
      <c r="D19" s="50" t="s">
        <v>8828</v>
      </c>
      <c r="E19" s="50" t="s">
        <v>8829</v>
      </c>
      <c r="F19" s="51">
        <v>45</v>
      </c>
      <c r="G19" s="52">
        <v>2</v>
      </c>
      <c r="H19" s="46">
        <v>2</v>
      </c>
      <c r="I19" s="28" t="s">
        <v>8830</v>
      </c>
      <c r="J19" s="52">
        <v>2</v>
      </c>
      <c r="K19" s="46">
        <v>2</v>
      </c>
      <c r="L19" s="28" t="s">
        <v>8831</v>
      </c>
      <c r="M19" s="52">
        <v>2</v>
      </c>
      <c r="N19" s="46">
        <v>2</v>
      </c>
      <c r="O19" s="28" t="s">
        <v>8832</v>
      </c>
      <c r="P19" s="52">
        <v>2</v>
      </c>
      <c r="Q19" s="46">
        <v>2</v>
      </c>
      <c r="R19" s="28" t="s">
        <v>8833</v>
      </c>
      <c r="S19" s="52">
        <v>2</v>
      </c>
      <c r="T19" s="46">
        <v>2</v>
      </c>
      <c r="U19" s="28" t="s">
        <v>8834</v>
      </c>
      <c r="V19" s="52">
        <v>2</v>
      </c>
      <c r="W19" s="46">
        <v>2</v>
      </c>
      <c r="X19" s="28" t="s">
        <v>8835</v>
      </c>
      <c r="Y19" s="5">
        <f t="shared" si="4"/>
        <v>180</v>
      </c>
      <c r="Z19" s="19">
        <f t="shared" ref="Z19:Z26" si="5">SUM(H19,K19,N19,Q19,T19,W19)</f>
        <v>12</v>
      </c>
    </row>
    <row r="20" spans="1:26" ht="13.5" customHeight="1" x14ac:dyDescent="0.2">
      <c r="A20" s="48" t="s">
        <v>8836</v>
      </c>
      <c r="B20" s="49" t="s">
        <v>8837</v>
      </c>
      <c r="C20" s="50" t="s">
        <v>8838</v>
      </c>
      <c r="D20" s="50"/>
      <c r="E20" s="50"/>
      <c r="F20" s="51"/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0</v>
      </c>
      <c r="W20" s="46">
        <v>1</v>
      </c>
      <c r="X20" s="28" t="s">
        <v>8839</v>
      </c>
      <c r="Y20" s="5">
        <f t="shared" si="4"/>
        <v>0</v>
      </c>
      <c r="Z20" s="19">
        <f t="shared" si="5"/>
        <v>1</v>
      </c>
    </row>
    <row r="21" spans="1:26" ht="13.5" customHeight="1" x14ac:dyDescent="0.2">
      <c r="A21" s="48" t="s">
        <v>8840</v>
      </c>
      <c r="B21" s="49" t="s">
        <v>8841</v>
      </c>
      <c r="C21" s="50"/>
      <c r="D21" s="50" t="s">
        <v>8842</v>
      </c>
      <c r="E21" s="50" t="s">
        <v>8843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1</v>
      </c>
      <c r="W21" s="46">
        <v>2</v>
      </c>
      <c r="X21" s="28" t="s">
        <v>8844</v>
      </c>
      <c r="Y21" s="5">
        <f t="shared" si="4"/>
        <v>15</v>
      </c>
      <c r="Z21" s="19">
        <f t="shared" si="5"/>
        <v>2</v>
      </c>
    </row>
    <row r="22" spans="1:26" ht="13.5" customHeight="1" x14ac:dyDescent="0.2">
      <c r="A22" s="48" t="s">
        <v>8845</v>
      </c>
      <c r="B22" s="49" t="s">
        <v>8846</v>
      </c>
      <c r="C22" s="50" t="s">
        <v>8847</v>
      </c>
      <c r="D22" s="50" t="s">
        <v>8848</v>
      </c>
      <c r="E22" s="50" t="s">
        <v>8849</v>
      </c>
      <c r="F22" s="51">
        <v>45</v>
      </c>
      <c r="G22" s="52">
        <v>2</v>
      </c>
      <c r="H22" s="46">
        <v>2</v>
      </c>
      <c r="I22" s="28" t="s">
        <v>8850</v>
      </c>
      <c r="J22" s="52">
        <v>2</v>
      </c>
      <c r="K22" s="46">
        <v>2</v>
      </c>
      <c r="L22" s="28" t="s">
        <v>8851</v>
      </c>
      <c r="M22" s="52">
        <v>2</v>
      </c>
      <c r="N22" s="46">
        <v>2</v>
      </c>
      <c r="O22" s="28" t="s">
        <v>8852</v>
      </c>
      <c r="P22" s="52">
        <v>2</v>
      </c>
      <c r="Q22" s="46">
        <v>2</v>
      </c>
      <c r="R22" s="28" t="s">
        <v>8853</v>
      </c>
      <c r="S22" s="52"/>
      <c r="T22" s="46"/>
      <c r="U22" s="28"/>
      <c r="V22" s="52"/>
      <c r="W22" s="46"/>
      <c r="X22" s="28"/>
      <c r="Y22" s="5">
        <f t="shared" si="4"/>
        <v>120</v>
      </c>
      <c r="Z22" s="19">
        <f t="shared" si="5"/>
        <v>8</v>
      </c>
    </row>
    <row r="23" spans="1:26" ht="13.5" customHeight="1" x14ac:dyDescent="0.2">
      <c r="A23" s="48" t="s">
        <v>8854</v>
      </c>
      <c r="B23" s="49" t="s">
        <v>8855</v>
      </c>
      <c r="C23" s="46" t="s">
        <v>8856</v>
      </c>
      <c r="D23" s="50"/>
      <c r="E23" s="50"/>
      <c r="F23" s="51"/>
      <c r="G23" s="52"/>
      <c r="H23" s="46"/>
      <c r="I23" s="28"/>
      <c r="J23" s="52"/>
      <c r="K23" s="46"/>
      <c r="L23" s="28"/>
      <c r="M23" s="52"/>
      <c r="N23" s="46"/>
      <c r="O23" s="28"/>
      <c r="P23" s="52">
        <v>0</v>
      </c>
      <c r="Q23" s="46">
        <v>1</v>
      </c>
      <c r="R23" s="28" t="s">
        <v>8857</v>
      </c>
      <c r="S23" s="52"/>
      <c r="T23" s="46"/>
      <c r="U23" s="28"/>
      <c r="V23" s="52"/>
      <c r="W23" s="46"/>
      <c r="X23" s="28"/>
      <c r="Y23" s="5">
        <f t="shared" si="4"/>
        <v>0</v>
      </c>
      <c r="Z23" s="19">
        <f t="shared" si="5"/>
        <v>1</v>
      </c>
    </row>
    <row r="24" spans="1:26" ht="13.5" customHeight="1" x14ac:dyDescent="0.2">
      <c r="A24" s="48" t="s">
        <v>8858</v>
      </c>
      <c r="B24" s="49" t="s">
        <v>8859</v>
      </c>
      <c r="C24" s="50"/>
      <c r="D24" s="50" t="s">
        <v>8860</v>
      </c>
      <c r="E24" s="50" t="s">
        <v>8861</v>
      </c>
      <c r="F24" s="51">
        <v>45</v>
      </c>
      <c r="G24" s="52">
        <v>1</v>
      </c>
      <c r="H24" s="46">
        <v>1</v>
      </c>
      <c r="I24" s="28" t="s">
        <v>8862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4"/>
        <v>15</v>
      </c>
      <c r="Z24" s="19">
        <f t="shared" si="5"/>
        <v>1</v>
      </c>
    </row>
    <row r="25" spans="1:26" ht="13.5" customHeight="1" x14ac:dyDescent="0.2">
      <c r="A25" s="48" t="s">
        <v>8863</v>
      </c>
      <c r="B25" s="49" t="s">
        <v>8864</v>
      </c>
      <c r="C25" s="50" t="s">
        <v>8865</v>
      </c>
      <c r="D25" s="50" t="s">
        <v>8866</v>
      </c>
      <c r="E25" s="50" t="s">
        <v>8867</v>
      </c>
      <c r="F25" s="51">
        <v>45</v>
      </c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>
        <v>1</v>
      </c>
      <c r="T25" s="46">
        <v>1</v>
      </c>
      <c r="U25" s="28" t="s">
        <v>8868</v>
      </c>
      <c r="V25" s="52">
        <v>1</v>
      </c>
      <c r="W25" s="46">
        <v>1</v>
      </c>
      <c r="X25" s="28" t="s">
        <v>8869</v>
      </c>
      <c r="Y25" s="5">
        <f t="shared" si="4"/>
        <v>30</v>
      </c>
      <c r="Z25" s="19">
        <f t="shared" si="5"/>
        <v>2</v>
      </c>
    </row>
    <row r="26" spans="1:26" ht="13.5" customHeight="1" thickBot="1" x14ac:dyDescent="0.25">
      <c r="A26" s="48" t="s">
        <v>8870</v>
      </c>
      <c r="B26" s="49" t="s">
        <v>8871</v>
      </c>
      <c r="C26" s="50"/>
      <c r="D26" s="50" t="s">
        <v>8872</v>
      </c>
      <c r="E26" s="50" t="s">
        <v>8873</v>
      </c>
      <c r="F26" s="51">
        <v>45</v>
      </c>
      <c r="G26" s="52"/>
      <c r="H26" s="46"/>
      <c r="I26" s="28"/>
      <c r="J26" s="52"/>
      <c r="K26" s="46"/>
      <c r="L26" s="28"/>
      <c r="M26" s="52">
        <v>1</v>
      </c>
      <c r="N26" s="46">
        <v>1</v>
      </c>
      <c r="O26" s="28" t="s">
        <v>8874</v>
      </c>
      <c r="P26" s="52"/>
      <c r="Q26" s="46"/>
      <c r="R26" s="28"/>
      <c r="S26" s="52"/>
      <c r="T26" s="46"/>
      <c r="U26" s="28"/>
      <c r="V26" s="52"/>
      <c r="W26" s="46"/>
      <c r="X26" s="28"/>
      <c r="Y26" s="5">
        <f t="shared" si="4"/>
        <v>15</v>
      </c>
      <c r="Z26" s="19">
        <f t="shared" si="5"/>
        <v>1</v>
      </c>
    </row>
    <row r="27" spans="1:26" ht="13.5" customHeight="1" thickTop="1" thickBot="1" x14ac:dyDescent="0.25">
      <c r="A27" s="171" t="s">
        <v>8875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3"/>
    </row>
    <row r="28" spans="1:26" ht="13.5" customHeight="1" thickBot="1" x14ac:dyDescent="0.25">
      <c r="A28" s="97" t="s">
        <v>8876</v>
      </c>
      <c r="B28" s="128" t="s">
        <v>8877</v>
      </c>
      <c r="C28" s="99"/>
      <c r="D28" s="99"/>
      <c r="E28" s="99"/>
      <c r="F28" s="100"/>
      <c r="G28" s="101"/>
      <c r="H28" s="102">
        <v>2</v>
      </c>
      <c r="I28" s="103"/>
      <c r="J28" s="101"/>
      <c r="K28" s="102">
        <v>2</v>
      </c>
      <c r="L28" s="104"/>
      <c r="M28" s="101"/>
      <c r="N28" s="102">
        <v>3</v>
      </c>
      <c r="O28" s="103"/>
      <c r="P28" s="101"/>
      <c r="Q28" s="102">
        <v>4</v>
      </c>
      <c r="R28" s="104"/>
      <c r="S28" s="101"/>
      <c r="T28" s="102">
        <v>8</v>
      </c>
      <c r="U28" s="103"/>
      <c r="V28" s="101"/>
      <c r="W28" s="102">
        <v>4</v>
      </c>
      <c r="X28" s="104"/>
      <c r="Y28" s="105">
        <f>SUM(G28,J28,M28,P28,S28,V28)*15</f>
        <v>0</v>
      </c>
      <c r="Z28" s="106">
        <f>SUM(H28,K28,N28,Q28,T28,W28)</f>
        <v>23</v>
      </c>
    </row>
    <row r="29" spans="1:26" ht="13.5" customHeight="1" thickTop="1" thickBot="1" x14ac:dyDescent="0.25">
      <c r="A29" s="93" t="s">
        <v>8878</v>
      </c>
      <c r="B29" s="94" t="s">
        <v>8879</v>
      </c>
      <c r="C29" s="95"/>
      <c r="D29" s="95"/>
      <c r="E29" s="95" t="s">
        <v>8880</v>
      </c>
      <c r="F29" s="96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9">
        <v>0</v>
      </c>
      <c r="T29" s="30">
        <v>3</v>
      </c>
      <c r="U29" s="31" t="s">
        <v>8881</v>
      </c>
      <c r="V29" s="29">
        <v>0</v>
      </c>
      <c r="W29" s="30">
        <v>3</v>
      </c>
      <c r="X29" s="31" t="s">
        <v>8882</v>
      </c>
      <c r="Y29" s="32">
        <f>SUM(G29,J29,M29,P29,S29,V29)*15</f>
        <v>0</v>
      </c>
      <c r="Z29" s="33">
        <f>SUM(H29,K29,N29,Q29,T29,W29)</f>
        <v>6</v>
      </c>
    </row>
    <row r="30" spans="1:26" ht="13.5" customHeight="1" thickTop="1" thickBot="1" x14ac:dyDescent="0.25">
      <c r="A30" s="174" t="s">
        <v>8883</v>
      </c>
      <c r="B30" s="175"/>
      <c r="C30" s="175"/>
      <c r="D30" s="175"/>
      <c r="E30" s="175"/>
      <c r="F30" s="176"/>
      <c r="G30" s="20">
        <f>SUM(G8:G29)</f>
        <v>18.5</v>
      </c>
      <c r="H30" s="21">
        <f t="shared" ref="H30:W30" si="6">SUM(H8:H29)</f>
        <v>30</v>
      </c>
      <c r="I30" s="22"/>
      <c r="J30" s="20">
        <f t="shared" si="6"/>
        <v>18.5</v>
      </c>
      <c r="K30" s="21">
        <f t="shared" si="6"/>
        <v>30</v>
      </c>
      <c r="L30" s="22"/>
      <c r="M30" s="20">
        <f t="shared" si="6"/>
        <v>19</v>
      </c>
      <c r="N30" s="21">
        <f t="shared" si="6"/>
        <v>30</v>
      </c>
      <c r="O30" s="22"/>
      <c r="P30" s="20">
        <f t="shared" si="6"/>
        <v>17</v>
      </c>
      <c r="Q30" s="21">
        <f t="shared" si="6"/>
        <v>30</v>
      </c>
      <c r="R30" s="22"/>
      <c r="S30" s="20">
        <f t="shared" si="6"/>
        <v>11</v>
      </c>
      <c r="T30" s="21">
        <f t="shared" si="6"/>
        <v>30</v>
      </c>
      <c r="U30" s="22"/>
      <c r="V30" s="20">
        <f t="shared" si="6"/>
        <v>12</v>
      </c>
      <c r="W30" s="21">
        <f t="shared" si="6"/>
        <v>30</v>
      </c>
      <c r="X30" s="22"/>
      <c r="Y30" s="23">
        <f>SUM(Y8:Y29)</f>
        <v>1440</v>
      </c>
      <c r="Z30" s="24">
        <f>SUM(Z8:Z29)</f>
        <v>180</v>
      </c>
    </row>
    <row r="31" spans="1:26" ht="13.5" customHeight="1" thickTop="1" x14ac:dyDescent="0.2"/>
    <row r="32" spans="1:26" ht="12" customHeight="1" x14ac:dyDescent="0.2">
      <c r="A32" s="1" t="s">
        <v>214</v>
      </c>
      <c r="U32" s="91"/>
      <c r="Y32" s="1"/>
      <c r="Z32" s="1"/>
    </row>
    <row r="33" spans="1:26" ht="12" customHeight="1" x14ac:dyDescent="0.2">
      <c r="A33" s="129" t="s">
        <v>9852</v>
      </c>
      <c r="U33" s="91"/>
      <c r="Y33" s="1"/>
      <c r="Z33" s="1"/>
    </row>
    <row r="34" spans="1:26" ht="12" customHeight="1" x14ac:dyDescent="0.2">
      <c r="U34" s="15"/>
      <c r="Y34" s="1"/>
      <c r="Z34" s="1"/>
    </row>
    <row r="35" spans="1:26" ht="12" customHeight="1" x14ac:dyDescent="0.2">
      <c r="A35" s="92" t="s">
        <v>215</v>
      </c>
      <c r="U35" s="15"/>
      <c r="Y35" s="1"/>
      <c r="Z35" s="1"/>
    </row>
    <row r="36" spans="1:26" ht="12" customHeight="1" x14ac:dyDescent="0.2">
      <c r="A36" s="80" t="s">
        <v>216</v>
      </c>
      <c r="E36" s="1" t="s">
        <v>217</v>
      </c>
      <c r="F36" s="80"/>
      <c r="J36" s="1" t="s">
        <v>218</v>
      </c>
      <c r="K36" s="80"/>
      <c r="N36" s="80"/>
      <c r="O36" s="80"/>
      <c r="P36" s="80" t="s">
        <v>219</v>
      </c>
      <c r="Q36" s="80"/>
      <c r="S36" s="80"/>
      <c r="T36" s="91"/>
      <c r="U36" s="15"/>
      <c r="Y36" s="1"/>
      <c r="Z36" s="1"/>
    </row>
    <row r="37" spans="1:26" ht="12" customHeight="1" x14ac:dyDescent="0.2">
      <c r="A37" s="80" t="s">
        <v>220</v>
      </c>
      <c r="E37" s="1" t="s">
        <v>221</v>
      </c>
      <c r="F37" s="80"/>
      <c r="J37" s="1" t="s">
        <v>222</v>
      </c>
      <c r="K37" s="80"/>
      <c r="N37" s="80"/>
      <c r="O37" s="80"/>
      <c r="P37" s="80" t="s">
        <v>223</v>
      </c>
      <c r="Q37" s="80"/>
      <c r="S37" s="80"/>
      <c r="T37" s="91"/>
      <c r="U37" s="15"/>
      <c r="Y37" s="1"/>
      <c r="Z37" s="1"/>
    </row>
    <row r="38" spans="1:26" ht="12" customHeight="1" x14ac:dyDescent="0.2">
      <c r="A38" s="1" t="s">
        <v>224</v>
      </c>
      <c r="E38" s="1" t="s">
        <v>225</v>
      </c>
      <c r="J38" s="1" t="s">
        <v>226</v>
      </c>
      <c r="P38" s="1" t="s">
        <v>227</v>
      </c>
      <c r="T38" s="15"/>
      <c r="U38" s="15"/>
      <c r="Y38" s="1"/>
      <c r="Z38" s="1"/>
    </row>
    <row r="39" spans="1:26" ht="12" customHeight="1" x14ac:dyDescent="0.2">
      <c r="A39" s="1" t="s">
        <v>228</v>
      </c>
      <c r="J39" s="1" t="s">
        <v>229</v>
      </c>
      <c r="P39" s="142" t="s">
        <v>9855</v>
      </c>
      <c r="T39" s="15"/>
      <c r="U39" s="15"/>
      <c r="Y39" s="1"/>
      <c r="Z39" s="1"/>
    </row>
    <row r="40" spans="1:26" ht="12" customHeight="1" x14ac:dyDescent="0.2">
      <c r="A40" s="1" t="s">
        <v>230</v>
      </c>
      <c r="J40" s="1" t="s">
        <v>231</v>
      </c>
      <c r="T40" s="15"/>
      <c r="U40" s="15"/>
      <c r="Y40" s="1"/>
      <c r="Z40" s="1"/>
    </row>
    <row r="41" spans="1:26" ht="12" customHeight="1" x14ac:dyDescent="0.2">
      <c r="A41" s="130" t="s">
        <v>9853</v>
      </c>
      <c r="R41" s="15"/>
      <c r="T41" s="15"/>
      <c r="U41" s="15"/>
      <c r="Y41" s="1"/>
      <c r="Z41" s="1"/>
    </row>
    <row r="42" spans="1:26" ht="12" customHeight="1" x14ac:dyDescent="0.2">
      <c r="T42" s="15"/>
      <c r="U42" s="15"/>
      <c r="Y42" s="1"/>
      <c r="Z42" s="1"/>
    </row>
    <row r="43" spans="1:26" ht="12" customHeight="1" x14ac:dyDescent="0.2">
      <c r="A43" s="92" t="s">
        <v>232</v>
      </c>
      <c r="S43" s="15"/>
      <c r="T43" s="15"/>
      <c r="Y43" s="1"/>
      <c r="Z43" s="1"/>
    </row>
    <row r="44" spans="1:26" ht="12" customHeight="1" x14ac:dyDescent="0.2">
      <c r="A44" s="1" t="s">
        <v>233</v>
      </c>
      <c r="Y44" s="1"/>
      <c r="Z44" s="1"/>
    </row>
    <row r="45" spans="1:26" ht="12" customHeight="1" x14ac:dyDescent="0.2">
      <c r="A45" s="8" t="s">
        <v>234</v>
      </c>
      <c r="Y45" s="1"/>
      <c r="Z45" s="1"/>
    </row>
    <row r="46" spans="1:26" ht="12" customHeight="1" x14ac:dyDescent="0.2">
      <c r="A46" s="1" t="s">
        <v>235</v>
      </c>
      <c r="Y46" s="1"/>
      <c r="Z46" s="1"/>
    </row>
    <row r="47" spans="1:26" ht="12" customHeight="1" x14ac:dyDescent="0.2">
      <c r="A47" s="1" t="s">
        <v>236</v>
      </c>
      <c r="Y47" s="1"/>
      <c r="Z47" s="1"/>
    </row>
    <row r="48" spans="1:26" ht="12" customHeight="1" x14ac:dyDescent="0.2">
      <c r="A48" s="1" t="s">
        <v>237</v>
      </c>
      <c r="Y48" s="1"/>
      <c r="Z48" s="1"/>
    </row>
    <row r="49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workbookViewId="0">
      <selection sqref="A1:Z1"/>
    </sheetView>
  </sheetViews>
  <sheetFormatPr defaultRowHeight="12" x14ac:dyDescent="0.2"/>
  <cols>
    <col min="1" max="1" width="44.7109375" style="1" customWidth="1"/>
    <col min="2" max="2" width="11.7109375" style="1" customWidth="1"/>
    <col min="3" max="3" width="20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8884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8885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8886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8887</v>
      </c>
      <c r="B4" s="192"/>
      <c r="C4" s="192"/>
      <c r="D4" s="192"/>
      <c r="E4" s="192"/>
      <c r="F4" s="193"/>
      <c r="G4" s="177" t="s">
        <v>8888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8889</v>
      </c>
      <c r="B5" s="198" t="s">
        <v>8890</v>
      </c>
      <c r="C5" s="189" t="s">
        <v>8891</v>
      </c>
      <c r="D5" s="189" t="s">
        <v>8892</v>
      </c>
      <c r="E5" s="184" t="s">
        <v>8893</v>
      </c>
      <c r="F5" s="185" t="s">
        <v>8894</v>
      </c>
      <c r="G5" s="177" t="s">
        <v>8895</v>
      </c>
      <c r="H5" s="178"/>
      <c r="I5" s="179"/>
      <c r="J5" s="177" t="s">
        <v>8896</v>
      </c>
      <c r="K5" s="178"/>
      <c r="L5" s="179"/>
      <c r="M5" s="177" t="s">
        <v>8897</v>
      </c>
      <c r="N5" s="178"/>
      <c r="O5" s="179"/>
      <c r="P5" s="177" t="s">
        <v>8898</v>
      </c>
      <c r="Q5" s="178"/>
      <c r="R5" s="179"/>
      <c r="S5" s="177" t="s">
        <v>8899</v>
      </c>
      <c r="T5" s="178"/>
      <c r="U5" s="179"/>
      <c r="V5" s="177" t="s">
        <v>8900</v>
      </c>
      <c r="W5" s="178"/>
      <c r="X5" s="179"/>
      <c r="Y5" s="180" t="s">
        <v>8901</v>
      </c>
      <c r="Z5" s="182" t="s">
        <v>8902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8903</v>
      </c>
      <c r="H6" s="16" t="s">
        <v>8904</v>
      </c>
      <c r="I6" s="113" t="s">
        <v>8905</v>
      </c>
      <c r="J6" s="2" t="s">
        <v>8906</v>
      </c>
      <c r="K6" s="16" t="s">
        <v>8907</v>
      </c>
      <c r="L6" s="113" t="s">
        <v>8908</v>
      </c>
      <c r="M6" s="2" t="s">
        <v>8909</v>
      </c>
      <c r="N6" s="16" t="s">
        <v>8910</v>
      </c>
      <c r="O6" s="113" t="s">
        <v>8911</v>
      </c>
      <c r="P6" s="2" t="s">
        <v>8912</v>
      </c>
      <c r="Q6" s="16" t="s">
        <v>8913</v>
      </c>
      <c r="R6" s="113" t="s">
        <v>8914</v>
      </c>
      <c r="S6" s="2" t="s">
        <v>8915</v>
      </c>
      <c r="T6" s="16" t="s">
        <v>8916</v>
      </c>
      <c r="U6" s="113" t="s">
        <v>8917</v>
      </c>
      <c r="V6" s="2" t="s">
        <v>8918</v>
      </c>
      <c r="W6" s="16" t="s">
        <v>8919</v>
      </c>
      <c r="X6" s="17" t="s">
        <v>8920</v>
      </c>
      <c r="Y6" s="181"/>
      <c r="Z6" s="183"/>
    </row>
    <row r="7" spans="1:26" ht="12.95" customHeight="1" thickTop="1" thickBot="1" x14ac:dyDescent="0.25">
      <c r="A7" s="168" t="s">
        <v>8921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2.95" customHeight="1" x14ac:dyDescent="0.2">
      <c r="A8" s="64" t="s">
        <v>8922</v>
      </c>
      <c r="B8" s="65" t="s">
        <v>8923</v>
      </c>
      <c r="C8" s="66"/>
      <c r="D8" s="66" t="s">
        <v>8924</v>
      </c>
      <c r="E8" s="66" t="s">
        <v>8925</v>
      </c>
      <c r="F8" s="67">
        <v>45</v>
      </c>
      <c r="G8" s="68">
        <v>3</v>
      </c>
      <c r="H8" s="69">
        <v>4</v>
      </c>
      <c r="I8" s="27" t="s">
        <v>8926</v>
      </c>
      <c r="J8" s="68">
        <v>3</v>
      </c>
      <c r="K8" s="69">
        <v>4</v>
      </c>
      <c r="L8" s="27" t="s">
        <v>8927</v>
      </c>
      <c r="M8" s="68">
        <v>3</v>
      </c>
      <c r="N8" s="69">
        <v>4</v>
      </c>
      <c r="O8" s="27" t="s">
        <v>8928</v>
      </c>
      <c r="P8" s="68">
        <v>3</v>
      </c>
      <c r="Q8" s="69">
        <v>4</v>
      </c>
      <c r="R8" s="27" t="s">
        <v>8929</v>
      </c>
      <c r="S8" s="68"/>
      <c r="T8" s="69"/>
      <c r="U8" s="27"/>
      <c r="V8" s="68"/>
      <c r="W8" s="69"/>
      <c r="X8" s="27"/>
      <c r="Y8" s="81">
        <f>SUM(G8,J8,M8,P8,S8,V8)*15</f>
        <v>180</v>
      </c>
      <c r="Z8" s="18">
        <f>SUM(H8,K8,N8,Q8,T8,W8)</f>
        <v>16</v>
      </c>
    </row>
    <row r="9" spans="1:26" ht="12.95" customHeight="1" x14ac:dyDescent="0.2">
      <c r="A9" s="48" t="s">
        <v>8930</v>
      </c>
      <c r="B9" s="49" t="s">
        <v>8931</v>
      </c>
      <c r="C9" s="50"/>
      <c r="D9" s="50" t="s">
        <v>8932</v>
      </c>
      <c r="E9" s="50" t="s">
        <v>8933</v>
      </c>
      <c r="F9" s="51">
        <v>45</v>
      </c>
      <c r="G9" s="52">
        <v>3</v>
      </c>
      <c r="H9" s="46">
        <v>4</v>
      </c>
      <c r="I9" s="28" t="s">
        <v>8934</v>
      </c>
      <c r="J9" s="52">
        <v>3</v>
      </c>
      <c r="K9" s="46">
        <v>4</v>
      </c>
      <c r="L9" s="28" t="s">
        <v>8935</v>
      </c>
      <c r="M9" s="52">
        <v>3</v>
      </c>
      <c r="N9" s="46">
        <v>4</v>
      </c>
      <c r="O9" s="28" t="s">
        <v>8936</v>
      </c>
      <c r="P9" s="52">
        <v>3</v>
      </c>
      <c r="Q9" s="46">
        <v>4</v>
      </c>
      <c r="R9" s="28" t="s">
        <v>8937</v>
      </c>
      <c r="S9" s="52"/>
      <c r="T9" s="46"/>
      <c r="U9" s="28"/>
      <c r="V9" s="52"/>
      <c r="W9" s="46"/>
      <c r="X9" s="28"/>
      <c r="Y9" s="5">
        <f>SUM(G9,J9,M9,P9,S9,V9)*15</f>
        <v>180</v>
      </c>
      <c r="Z9" s="19">
        <f>SUM(H9,K9,N9,Q9,T9,W9)</f>
        <v>16</v>
      </c>
    </row>
    <row r="10" spans="1:26" s="141" customFormat="1" ht="24" customHeight="1" x14ac:dyDescent="0.25">
      <c r="A10" s="159" t="s">
        <v>8938</v>
      </c>
      <c r="B10" s="132" t="s">
        <v>8939</v>
      </c>
      <c r="C10" s="160" t="s">
        <v>9865</v>
      </c>
      <c r="D10" s="133"/>
      <c r="E10" s="133"/>
      <c r="F10" s="134"/>
      <c r="G10" s="135"/>
      <c r="H10" s="136"/>
      <c r="I10" s="138"/>
      <c r="J10" s="135"/>
      <c r="K10" s="136"/>
      <c r="L10" s="138"/>
      <c r="M10" s="135"/>
      <c r="N10" s="136"/>
      <c r="O10" s="138"/>
      <c r="P10" s="135">
        <v>0</v>
      </c>
      <c r="Q10" s="136">
        <v>2</v>
      </c>
      <c r="R10" s="138" t="s">
        <v>8940</v>
      </c>
      <c r="S10" s="135"/>
      <c r="T10" s="136"/>
      <c r="U10" s="138"/>
      <c r="V10" s="135"/>
      <c r="W10" s="136"/>
      <c r="X10" s="138"/>
      <c r="Y10" s="158">
        <f>SUM(G10,J10,M10,P10,S10,V10)*15</f>
        <v>0</v>
      </c>
      <c r="Z10" s="140">
        <f>SUM(H10,K10,N10,Q10,T10,W10)</f>
        <v>2</v>
      </c>
    </row>
    <row r="11" spans="1:26" ht="12.95" customHeight="1" x14ac:dyDescent="0.2">
      <c r="A11" s="61" t="s">
        <v>8941</v>
      </c>
      <c r="B11" s="54" t="s">
        <v>8942</v>
      </c>
      <c r="C11" s="55"/>
      <c r="D11" s="55" t="s">
        <v>8943</v>
      </c>
      <c r="E11" s="55" t="s">
        <v>8944</v>
      </c>
      <c r="F11" s="56">
        <v>45</v>
      </c>
      <c r="G11" s="57"/>
      <c r="H11" s="58"/>
      <c r="I11" s="62"/>
      <c r="J11" s="57"/>
      <c r="K11" s="58"/>
      <c r="L11" s="59"/>
      <c r="M11" s="57"/>
      <c r="N11" s="58"/>
      <c r="O11" s="62"/>
      <c r="P11" s="57"/>
      <c r="Q11" s="58"/>
      <c r="R11" s="59"/>
      <c r="S11" s="57">
        <v>3</v>
      </c>
      <c r="T11" s="58">
        <v>4</v>
      </c>
      <c r="U11" s="62" t="s">
        <v>8945</v>
      </c>
      <c r="V11" s="57">
        <v>3</v>
      </c>
      <c r="W11" s="58">
        <v>4</v>
      </c>
      <c r="X11" s="59" t="s">
        <v>8946</v>
      </c>
      <c r="Y11" s="14">
        <f t="shared" ref="Y11:Y27" si="0">SUM(G11,J11,M11,P11,S11,V11)*15</f>
        <v>90</v>
      </c>
      <c r="Z11" s="25">
        <f t="shared" ref="Z11:Z27" si="1">SUM(H11,K11,N11,Q11,T11,W11)</f>
        <v>8</v>
      </c>
    </row>
    <row r="12" spans="1:26" ht="12.95" customHeight="1" x14ac:dyDescent="0.2">
      <c r="A12" s="63" t="s">
        <v>8947</v>
      </c>
      <c r="B12" s="49" t="s">
        <v>8948</v>
      </c>
      <c r="C12" s="50"/>
      <c r="D12" s="50" t="s">
        <v>8949</v>
      </c>
      <c r="E12" s="50" t="s">
        <v>8950</v>
      </c>
      <c r="F12" s="51">
        <v>45</v>
      </c>
      <c r="G12" s="52"/>
      <c r="H12" s="46"/>
      <c r="I12" s="47"/>
      <c r="J12" s="52"/>
      <c r="K12" s="46"/>
      <c r="L12" s="28"/>
      <c r="M12" s="52"/>
      <c r="N12" s="46"/>
      <c r="O12" s="47"/>
      <c r="P12" s="52"/>
      <c r="Q12" s="46"/>
      <c r="R12" s="28"/>
      <c r="S12" s="52">
        <v>3</v>
      </c>
      <c r="T12" s="46">
        <v>4</v>
      </c>
      <c r="U12" s="47" t="s">
        <v>8951</v>
      </c>
      <c r="V12" s="52">
        <v>3</v>
      </c>
      <c r="W12" s="46">
        <v>4</v>
      </c>
      <c r="X12" s="28" t="s">
        <v>8952</v>
      </c>
      <c r="Y12" s="6">
        <f t="shared" si="0"/>
        <v>90</v>
      </c>
      <c r="Z12" s="19">
        <f t="shared" si="1"/>
        <v>8</v>
      </c>
    </row>
    <row r="13" spans="1:26" s="141" customFormat="1" ht="24" customHeight="1" x14ac:dyDescent="0.25">
      <c r="A13" s="159" t="s">
        <v>8953</v>
      </c>
      <c r="B13" s="132" t="s">
        <v>8954</v>
      </c>
      <c r="C13" s="160" t="s">
        <v>9866</v>
      </c>
      <c r="D13" s="133"/>
      <c r="E13" s="133"/>
      <c r="F13" s="134"/>
      <c r="G13" s="135"/>
      <c r="H13" s="136"/>
      <c r="I13" s="137"/>
      <c r="J13" s="135"/>
      <c r="K13" s="136"/>
      <c r="L13" s="138"/>
      <c r="M13" s="135"/>
      <c r="N13" s="136"/>
      <c r="O13" s="137"/>
      <c r="P13" s="135"/>
      <c r="Q13" s="136"/>
      <c r="R13" s="138"/>
      <c r="S13" s="135"/>
      <c r="T13" s="136"/>
      <c r="U13" s="137"/>
      <c r="V13" s="135">
        <v>0</v>
      </c>
      <c r="W13" s="136">
        <v>2</v>
      </c>
      <c r="X13" s="138" t="s">
        <v>8955</v>
      </c>
      <c r="Y13" s="139">
        <f>SUM(G13,J13,M13,P13,S13,V13)*15</f>
        <v>0</v>
      </c>
      <c r="Z13" s="140">
        <f>SUM(H13,K13,N13,Q13,T13,W13)</f>
        <v>2</v>
      </c>
    </row>
    <row r="14" spans="1:26" ht="12.95" customHeight="1" x14ac:dyDescent="0.2">
      <c r="A14" s="76" t="s">
        <v>8956</v>
      </c>
      <c r="B14" s="77" t="s">
        <v>8957</v>
      </c>
      <c r="C14" s="78"/>
      <c r="D14" s="78" t="s">
        <v>8958</v>
      </c>
      <c r="E14" s="78" t="s">
        <v>8959</v>
      </c>
      <c r="F14" s="79">
        <v>45</v>
      </c>
      <c r="G14" s="73">
        <v>2</v>
      </c>
      <c r="H14" s="74">
        <v>3</v>
      </c>
      <c r="I14" s="75" t="s">
        <v>8960</v>
      </c>
      <c r="J14" s="73">
        <v>2</v>
      </c>
      <c r="K14" s="74">
        <v>3</v>
      </c>
      <c r="L14" s="44" t="s">
        <v>8961</v>
      </c>
      <c r="M14" s="73">
        <v>2</v>
      </c>
      <c r="N14" s="74">
        <v>3</v>
      </c>
      <c r="O14" s="75" t="s">
        <v>8962</v>
      </c>
      <c r="P14" s="73">
        <v>2</v>
      </c>
      <c r="Q14" s="74">
        <v>3</v>
      </c>
      <c r="R14" s="44" t="s">
        <v>8963</v>
      </c>
      <c r="S14" s="73">
        <v>2</v>
      </c>
      <c r="T14" s="74">
        <v>3</v>
      </c>
      <c r="U14" s="75" t="s">
        <v>8964</v>
      </c>
      <c r="V14" s="73">
        <v>2</v>
      </c>
      <c r="W14" s="74">
        <v>3</v>
      </c>
      <c r="X14" s="44" t="s">
        <v>8965</v>
      </c>
      <c r="Y14" s="7">
        <f>SUM(G14,J14,M14,P14,S14,V14)*15</f>
        <v>180</v>
      </c>
      <c r="Z14" s="45">
        <f>SUM(H14,K14,N14,Q14,T14,W14)</f>
        <v>18</v>
      </c>
    </row>
    <row r="15" spans="1:26" ht="12.95" customHeight="1" x14ac:dyDescent="0.2">
      <c r="A15" s="76" t="s">
        <v>8966</v>
      </c>
      <c r="B15" s="77" t="s">
        <v>8967</v>
      </c>
      <c r="C15" s="78"/>
      <c r="D15" s="78" t="s">
        <v>8968</v>
      </c>
      <c r="E15" s="78" t="s">
        <v>8969</v>
      </c>
      <c r="F15" s="79">
        <v>45</v>
      </c>
      <c r="G15" s="73"/>
      <c r="H15" s="74"/>
      <c r="I15" s="75"/>
      <c r="J15" s="73"/>
      <c r="K15" s="74"/>
      <c r="L15" s="44"/>
      <c r="M15" s="73">
        <v>2</v>
      </c>
      <c r="N15" s="74">
        <v>3</v>
      </c>
      <c r="O15" s="75" t="s">
        <v>8970</v>
      </c>
      <c r="P15" s="73">
        <v>2</v>
      </c>
      <c r="Q15" s="74">
        <v>3</v>
      </c>
      <c r="R15" s="44" t="s">
        <v>8971</v>
      </c>
      <c r="S15" s="73">
        <v>2</v>
      </c>
      <c r="T15" s="74">
        <v>3</v>
      </c>
      <c r="U15" s="75" t="s">
        <v>8972</v>
      </c>
      <c r="V15" s="73">
        <v>2</v>
      </c>
      <c r="W15" s="74">
        <v>3</v>
      </c>
      <c r="X15" s="44" t="s">
        <v>8973</v>
      </c>
      <c r="Y15" s="7">
        <f t="shared" ref="Y15:Y20" si="2">SUM(G15,J15,M15,P15,S15,V15)*15</f>
        <v>120</v>
      </c>
      <c r="Z15" s="45">
        <f t="shared" ref="Z15:Z20" si="3">SUM(H15,K15,N15,Q15,T15,W15)</f>
        <v>12</v>
      </c>
    </row>
    <row r="16" spans="1:26" ht="12.95" customHeight="1" x14ac:dyDescent="0.2">
      <c r="A16" s="76" t="s">
        <v>8974</v>
      </c>
      <c r="B16" s="77" t="s">
        <v>8975</v>
      </c>
      <c r="C16" s="78"/>
      <c r="D16" s="78" t="s">
        <v>8976</v>
      </c>
      <c r="E16" s="78" t="s">
        <v>8977</v>
      </c>
      <c r="F16" s="79">
        <v>45</v>
      </c>
      <c r="G16" s="73"/>
      <c r="H16" s="74"/>
      <c r="I16" s="75"/>
      <c r="J16" s="73">
        <v>2</v>
      </c>
      <c r="K16" s="74">
        <v>3</v>
      </c>
      <c r="L16" s="44" t="s">
        <v>8978</v>
      </c>
      <c r="M16" s="73">
        <v>2</v>
      </c>
      <c r="N16" s="74">
        <v>3</v>
      </c>
      <c r="O16" s="75" t="s">
        <v>8979</v>
      </c>
      <c r="P16" s="73">
        <v>2</v>
      </c>
      <c r="Q16" s="74">
        <v>3</v>
      </c>
      <c r="R16" s="44" t="s">
        <v>8980</v>
      </c>
      <c r="S16" s="73"/>
      <c r="T16" s="74"/>
      <c r="U16" s="75"/>
      <c r="V16" s="73"/>
      <c r="W16" s="74"/>
      <c r="X16" s="44"/>
      <c r="Y16" s="7">
        <f t="shared" si="2"/>
        <v>90</v>
      </c>
      <c r="Z16" s="45">
        <f t="shared" si="3"/>
        <v>9</v>
      </c>
    </row>
    <row r="17" spans="1:26" ht="12.95" customHeight="1" x14ac:dyDescent="0.2">
      <c r="A17" s="76" t="s">
        <v>8981</v>
      </c>
      <c r="B17" s="77" t="s">
        <v>8982</v>
      </c>
      <c r="C17" s="78"/>
      <c r="D17" s="78" t="s">
        <v>8983</v>
      </c>
      <c r="E17" s="78" t="s">
        <v>8984</v>
      </c>
      <c r="F17" s="79">
        <v>45</v>
      </c>
      <c r="G17" s="73"/>
      <c r="H17" s="74"/>
      <c r="I17" s="75"/>
      <c r="J17" s="73"/>
      <c r="K17" s="74"/>
      <c r="L17" s="44"/>
      <c r="M17" s="73"/>
      <c r="N17" s="74"/>
      <c r="O17" s="75"/>
      <c r="P17" s="73"/>
      <c r="Q17" s="74"/>
      <c r="R17" s="44"/>
      <c r="S17" s="73">
        <v>2</v>
      </c>
      <c r="T17" s="74">
        <v>3</v>
      </c>
      <c r="U17" s="75" t="s">
        <v>8985</v>
      </c>
      <c r="V17" s="73">
        <v>2</v>
      </c>
      <c r="W17" s="74">
        <v>3</v>
      </c>
      <c r="X17" s="44" t="s">
        <v>8986</v>
      </c>
      <c r="Y17" s="7">
        <f>SUM(G17,J17,M17,P17,S17,V17)*15</f>
        <v>60</v>
      </c>
      <c r="Z17" s="45">
        <f>SUM(H17,K17,N17,Q17,T17,W17)</f>
        <v>6</v>
      </c>
    </row>
    <row r="18" spans="1:26" ht="12.95" customHeight="1" thickBot="1" x14ac:dyDescent="0.25">
      <c r="A18" s="76" t="s">
        <v>8987</v>
      </c>
      <c r="B18" s="77" t="s">
        <v>8988</v>
      </c>
      <c r="C18" s="78"/>
      <c r="D18" s="78" t="s">
        <v>8989</v>
      </c>
      <c r="E18" s="78" t="s">
        <v>8990</v>
      </c>
      <c r="F18" s="79">
        <v>45</v>
      </c>
      <c r="G18" s="73">
        <v>2</v>
      </c>
      <c r="H18" s="74">
        <v>3</v>
      </c>
      <c r="I18" s="75" t="s">
        <v>8991</v>
      </c>
      <c r="J18" s="73"/>
      <c r="K18" s="74"/>
      <c r="L18" s="44"/>
      <c r="M18" s="73"/>
      <c r="N18" s="74"/>
      <c r="O18" s="75"/>
      <c r="P18" s="73"/>
      <c r="Q18" s="74"/>
      <c r="R18" s="44"/>
      <c r="S18" s="73"/>
      <c r="T18" s="74"/>
      <c r="U18" s="75"/>
      <c r="V18" s="73"/>
      <c r="W18" s="74"/>
      <c r="X18" s="44"/>
      <c r="Y18" s="7">
        <f t="shared" si="2"/>
        <v>30</v>
      </c>
      <c r="Z18" s="45">
        <f t="shared" si="3"/>
        <v>3</v>
      </c>
    </row>
    <row r="19" spans="1:26" ht="12.95" customHeight="1" x14ac:dyDescent="0.2">
      <c r="A19" s="64" t="s">
        <v>8992</v>
      </c>
      <c r="B19" s="65" t="s">
        <v>8993</v>
      </c>
      <c r="C19" s="66" t="s">
        <v>8994</v>
      </c>
      <c r="D19" s="66" t="s">
        <v>8995</v>
      </c>
      <c r="E19" s="66" t="s">
        <v>8996</v>
      </c>
      <c r="F19" s="67">
        <v>45</v>
      </c>
      <c r="G19" s="68">
        <v>2</v>
      </c>
      <c r="H19" s="69">
        <v>2</v>
      </c>
      <c r="I19" s="70" t="s">
        <v>8997</v>
      </c>
      <c r="J19" s="68">
        <v>2</v>
      </c>
      <c r="K19" s="69">
        <v>2</v>
      </c>
      <c r="L19" s="27" t="s">
        <v>8998</v>
      </c>
      <c r="M19" s="68">
        <v>2</v>
      </c>
      <c r="N19" s="69">
        <v>2</v>
      </c>
      <c r="O19" s="70" t="s">
        <v>8999</v>
      </c>
      <c r="P19" s="68">
        <v>2</v>
      </c>
      <c r="Q19" s="69">
        <v>2</v>
      </c>
      <c r="R19" s="27" t="s">
        <v>9000</v>
      </c>
      <c r="S19" s="68"/>
      <c r="T19" s="69"/>
      <c r="U19" s="70"/>
      <c r="V19" s="68"/>
      <c r="W19" s="69"/>
      <c r="X19" s="27"/>
      <c r="Y19" s="13">
        <f t="shared" si="2"/>
        <v>120</v>
      </c>
      <c r="Z19" s="18">
        <f t="shared" si="3"/>
        <v>8</v>
      </c>
    </row>
    <row r="20" spans="1:26" ht="12.95" customHeight="1" x14ac:dyDescent="0.2">
      <c r="A20" s="76" t="s">
        <v>9001</v>
      </c>
      <c r="B20" s="77" t="s">
        <v>9002</v>
      </c>
      <c r="C20" s="78" t="s">
        <v>9003</v>
      </c>
      <c r="D20" s="78" t="s">
        <v>9004</v>
      </c>
      <c r="E20" s="78" t="s">
        <v>9005</v>
      </c>
      <c r="F20" s="79">
        <v>45</v>
      </c>
      <c r="G20" s="73">
        <v>2</v>
      </c>
      <c r="H20" s="74">
        <v>2</v>
      </c>
      <c r="I20" s="75" t="s">
        <v>9006</v>
      </c>
      <c r="J20" s="73">
        <v>2</v>
      </c>
      <c r="K20" s="74">
        <v>2</v>
      </c>
      <c r="L20" s="44" t="s">
        <v>9007</v>
      </c>
      <c r="M20" s="73">
        <v>2</v>
      </c>
      <c r="N20" s="74">
        <v>2</v>
      </c>
      <c r="O20" s="75" t="s">
        <v>9008</v>
      </c>
      <c r="P20" s="73">
        <v>2</v>
      </c>
      <c r="Q20" s="74">
        <v>2</v>
      </c>
      <c r="R20" s="44" t="s">
        <v>9009</v>
      </c>
      <c r="S20" s="73"/>
      <c r="T20" s="74"/>
      <c r="U20" s="75"/>
      <c r="V20" s="73"/>
      <c r="W20" s="74"/>
      <c r="X20" s="44"/>
      <c r="Y20" s="7">
        <f t="shared" si="2"/>
        <v>120</v>
      </c>
      <c r="Z20" s="45">
        <f t="shared" si="3"/>
        <v>8</v>
      </c>
    </row>
    <row r="21" spans="1:26" ht="12.95" customHeight="1" x14ac:dyDescent="0.2">
      <c r="A21" s="76" t="s">
        <v>9010</v>
      </c>
      <c r="B21" s="77" t="s">
        <v>9011</v>
      </c>
      <c r="C21" s="78" t="s">
        <v>9012</v>
      </c>
      <c r="D21" s="78" t="s">
        <v>9013</v>
      </c>
      <c r="E21" s="78" t="s">
        <v>9014</v>
      </c>
      <c r="F21" s="79">
        <v>45</v>
      </c>
      <c r="G21" s="73">
        <v>2</v>
      </c>
      <c r="H21" s="74">
        <v>2</v>
      </c>
      <c r="I21" s="75" t="s">
        <v>9015</v>
      </c>
      <c r="J21" s="73">
        <v>2</v>
      </c>
      <c r="K21" s="74">
        <v>2</v>
      </c>
      <c r="L21" s="44" t="s">
        <v>9016</v>
      </c>
      <c r="M21" s="73">
        <v>2</v>
      </c>
      <c r="N21" s="74">
        <v>2</v>
      </c>
      <c r="O21" s="75" t="s">
        <v>9017</v>
      </c>
      <c r="P21" s="73">
        <v>2</v>
      </c>
      <c r="Q21" s="74">
        <v>2</v>
      </c>
      <c r="R21" s="44" t="s">
        <v>9018</v>
      </c>
      <c r="S21" s="73"/>
      <c r="T21" s="74"/>
      <c r="U21" s="75"/>
      <c r="V21" s="73"/>
      <c r="W21" s="74"/>
      <c r="X21" s="44"/>
      <c r="Y21" s="7">
        <f t="shared" ref="Y21" si="4">SUM(G21,J21,M21,P21,S21,V21)*15</f>
        <v>120</v>
      </c>
      <c r="Z21" s="45">
        <f t="shared" ref="Z21" si="5">SUM(H21,K21,N21,Q21,T21,W21)</f>
        <v>8</v>
      </c>
    </row>
    <row r="22" spans="1:26" ht="12.95" customHeight="1" x14ac:dyDescent="0.2">
      <c r="A22" s="76" t="s">
        <v>9019</v>
      </c>
      <c r="B22" s="77" t="s">
        <v>9020</v>
      </c>
      <c r="C22" s="78" t="s">
        <v>9021</v>
      </c>
      <c r="D22" s="78" t="s">
        <v>9022</v>
      </c>
      <c r="E22" s="78" t="s">
        <v>9023</v>
      </c>
      <c r="F22" s="79">
        <v>60</v>
      </c>
      <c r="G22" s="73"/>
      <c r="H22" s="74"/>
      <c r="I22" s="75"/>
      <c r="J22" s="73"/>
      <c r="K22" s="74"/>
      <c r="L22" s="44"/>
      <c r="M22" s="73">
        <v>0.5</v>
      </c>
      <c r="N22" s="74">
        <v>1</v>
      </c>
      <c r="O22" s="75" t="s">
        <v>9024</v>
      </c>
      <c r="P22" s="73">
        <v>0.5</v>
      </c>
      <c r="Q22" s="74">
        <v>1</v>
      </c>
      <c r="R22" s="44" t="s">
        <v>9025</v>
      </c>
      <c r="S22" s="73">
        <v>0.5</v>
      </c>
      <c r="T22" s="74">
        <v>1</v>
      </c>
      <c r="U22" s="75" t="s">
        <v>9026</v>
      </c>
      <c r="V22" s="73"/>
      <c r="W22" s="74"/>
      <c r="X22" s="44"/>
      <c r="Y22" s="7">
        <f>SUM(G22,J22,M22,P22,S22,V22)*15</f>
        <v>22.5</v>
      </c>
      <c r="Z22" s="45">
        <f>SUM(H22,K22,N22,Q22,T22,W22)</f>
        <v>3</v>
      </c>
    </row>
    <row r="23" spans="1:26" ht="12.95" customHeight="1" x14ac:dyDescent="0.2">
      <c r="A23" s="48" t="s">
        <v>9027</v>
      </c>
      <c r="B23" s="49" t="s">
        <v>9028</v>
      </c>
      <c r="C23" s="50" t="s">
        <v>9029</v>
      </c>
      <c r="D23" s="50" t="s">
        <v>9030</v>
      </c>
      <c r="E23" s="50" t="s">
        <v>9031</v>
      </c>
      <c r="F23" s="51">
        <v>45</v>
      </c>
      <c r="G23" s="52">
        <v>1</v>
      </c>
      <c r="H23" s="46">
        <v>2</v>
      </c>
      <c r="I23" s="28" t="s">
        <v>9032</v>
      </c>
      <c r="J23" s="52">
        <v>1</v>
      </c>
      <c r="K23" s="46">
        <v>2</v>
      </c>
      <c r="L23" s="28" t="s">
        <v>9033</v>
      </c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0"/>
        <v>30</v>
      </c>
      <c r="Z23" s="19">
        <f t="shared" si="1"/>
        <v>4</v>
      </c>
    </row>
    <row r="24" spans="1:26" ht="12.95" customHeight="1" x14ac:dyDescent="0.2">
      <c r="A24" s="48" t="s">
        <v>9034</v>
      </c>
      <c r="B24" s="49" t="s">
        <v>9035</v>
      </c>
      <c r="C24" s="50"/>
      <c r="D24" s="50" t="s">
        <v>9036</v>
      </c>
      <c r="E24" s="50" t="s">
        <v>9037</v>
      </c>
      <c r="F24" s="51">
        <v>45</v>
      </c>
      <c r="G24" s="52">
        <v>1</v>
      </c>
      <c r="H24" s="46">
        <v>1</v>
      </c>
      <c r="I24" s="28" t="s">
        <v>9038</v>
      </c>
      <c r="J24" s="52"/>
      <c r="K24" s="46"/>
      <c r="L24" s="28"/>
      <c r="M24" s="52"/>
      <c r="N24" s="46"/>
      <c r="O24" s="28"/>
      <c r="P24" s="52"/>
      <c r="Q24" s="46"/>
      <c r="R24" s="28"/>
      <c r="S24" s="52"/>
      <c r="T24" s="46"/>
      <c r="U24" s="28"/>
      <c r="V24" s="52"/>
      <c r="W24" s="46"/>
      <c r="X24" s="28"/>
      <c r="Y24" s="5">
        <f t="shared" si="0"/>
        <v>15</v>
      </c>
      <c r="Z24" s="19">
        <f t="shared" si="1"/>
        <v>1</v>
      </c>
    </row>
    <row r="25" spans="1:26" ht="12.95" customHeight="1" x14ac:dyDescent="0.2">
      <c r="A25" s="48" t="s">
        <v>9039</v>
      </c>
      <c r="B25" s="49" t="s">
        <v>9040</v>
      </c>
      <c r="C25" s="50"/>
      <c r="D25" s="50" t="s">
        <v>9041</v>
      </c>
      <c r="E25" s="50" t="s">
        <v>9042</v>
      </c>
      <c r="F25" s="51">
        <v>45</v>
      </c>
      <c r="G25" s="52"/>
      <c r="H25" s="46"/>
      <c r="I25" s="28"/>
      <c r="J25" s="52">
        <v>2</v>
      </c>
      <c r="K25" s="46">
        <v>2</v>
      </c>
      <c r="L25" s="28" t="s">
        <v>9043</v>
      </c>
      <c r="M25" s="52"/>
      <c r="N25" s="46"/>
      <c r="O25" s="28"/>
      <c r="P25" s="52"/>
      <c r="Q25" s="46"/>
      <c r="R25" s="28"/>
      <c r="S25" s="52"/>
      <c r="T25" s="46"/>
      <c r="U25" s="28"/>
      <c r="V25" s="52"/>
      <c r="W25" s="46"/>
      <c r="X25" s="28"/>
      <c r="Y25" s="5">
        <f t="shared" si="0"/>
        <v>30</v>
      </c>
      <c r="Z25" s="19">
        <f t="shared" si="1"/>
        <v>2</v>
      </c>
    </row>
    <row r="26" spans="1:26" ht="12.95" customHeight="1" x14ac:dyDescent="0.2">
      <c r="A26" s="48" t="s">
        <v>9044</v>
      </c>
      <c r="B26" s="49" t="s">
        <v>9045</v>
      </c>
      <c r="C26" s="50"/>
      <c r="D26" s="50" t="s">
        <v>9046</v>
      </c>
      <c r="E26" s="50" t="s">
        <v>9047</v>
      </c>
      <c r="F26" s="51">
        <v>45</v>
      </c>
      <c r="G26" s="52"/>
      <c r="H26" s="46"/>
      <c r="I26" s="28"/>
      <c r="J26" s="52">
        <v>2</v>
      </c>
      <c r="K26" s="46">
        <v>2</v>
      </c>
      <c r="L26" s="28" t="s">
        <v>9048</v>
      </c>
      <c r="M26" s="52"/>
      <c r="N26" s="46"/>
      <c r="O26" s="28"/>
      <c r="P26" s="52"/>
      <c r="Q26" s="46"/>
      <c r="R26" s="28"/>
      <c r="S26" s="52"/>
      <c r="T26" s="46"/>
      <c r="U26" s="28"/>
      <c r="V26" s="52"/>
      <c r="W26" s="46"/>
      <c r="X26" s="28"/>
      <c r="Y26" s="5">
        <f>SUM(G26,J26,M26,P26,S26,V26)*15</f>
        <v>30</v>
      </c>
      <c r="Z26" s="19">
        <f>SUM(H26,K26,N26,Q26,T26,W26)</f>
        <v>2</v>
      </c>
    </row>
    <row r="27" spans="1:26" ht="12.95" customHeight="1" x14ac:dyDescent="0.2">
      <c r="A27" s="48" t="s">
        <v>9049</v>
      </c>
      <c r="B27" s="49" t="s">
        <v>9050</v>
      </c>
      <c r="C27" s="50"/>
      <c r="D27" s="50" t="s">
        <v>9051</v>
      </c>
      <c r="E27" s="50" t="s">
        <v>9052</v>
      </c>
      <c r="F27" s="51">
        <v>45</v>
      </c>
      <c r="G27" s="52"/>
      <c r="H27" s="46"/>
      <c r="I27" s="28"/>
      <c r="J27" s="52"/>
      <c r="K27" s="46"/>
      <c r="L27" s="28"/>
      <c r="M27" s="52">
        <v>1</v>
      </c>
      <c r="N27" s="46">
        <v>1</v>
      </c>
      <c r="O27" s="28" t="s">
        <v>9053</v>
      </c>
      <c r="P27" s="52"/>
      <c r="Q27" s="46"/>
      <c r="R27" s="28"/>
      <c r="S27" s="52"/>
      <c r="T27" s="46"/>
      <c r="U27" s="28"/>
      <c r="V27" s="52"/>
      <c r="W27" s="46"/>
      <c r="X27" s="28"/>
      <c r="Y27" s="5">
        <f t="shared" si="0"/>
        <v>15</v>
      </c>
      <c r="Z27" s="19">
        <f t="shared" si="1"/>
        <v>1</v>
      </c>
    </row>
    <row r="28" spans="1:26" ht="12.95" customHeight="1" thickBot="1" x14ac:dyDescent="0.25">
      <c r="A28" s="48" t="s">
        <v>9054</v>
      </c>
      <c r="B28" s="49" t="s">
        <v>9055</v>
      </c>
      <c r="C28" s="50" t="s">
        <v>9056</v>
      </c>
      <c r="D28" s="50" t="s">
        <v>9057</v>
      </c>
      <c r="E28" s="50" t="s">
        <v>9058</v>
      </c>
      <c r="F28" s="51">
        <v>60</v>
      </c>
      <c r="G28" s="52">
        <v>0.5</v>
      </c>
      <c r="H28" s="46">
        <v>2</v>
      </c>
      <c r="I28" s="28" t="s">
        <v>9059</v>
      </c>
      <c r="J28" s="52">
        <v>0.5</v>
      </c>
      <c r="K28" s="46">
        <v>2</v>
      </c>
      <c r="L28" s="28" t="s">
        <v>9060</v>
      </c>
      <c r="M28" s="52">
        <v>0.5</v>
      </c>
      <c r="N28" s="46">
        <v>2</v>
      </c>
      <c r="O28" s="28" t="s">
        <v>9061</v>
      </c>
      <c r="P28" s="52">
        <v>0.5</v>
      </c>
      <c r="Q28" s="46">
        <v>2</v>
      </c>
      <c r="R28" s="28" t="s">
        <v>9062</v>
      </c>
      <c r="S28" s="52">
        <v>0.5</v>
      </c>
      <c r="T28" s="46">
        <v>2</v>
      </c>
      <c r="U28" s="28" t="s">
        <v>9063</v>
      </c>
      <c r="V28" s="52">
        <v>0.5</v>
      </c>
      <c r="W28" s="46">
        <v>2</v>
      </c>
      <c r="X28" s="28" t="s">
        <v>9064</v>
      </c>
      <c r="Y28" s="5">
        <f t="shared" ref="Y28" si="6">SUM(G28,J28,M28,P28,S28,V28)*15</f>
        <v>45</v>
      </c>
      <c r="Z28" s="19">
        <f t="shared" ref="Z28" si="7">SUM(H28,K28,N28,Q28,T28,W28)</f>
        <v>12</v>
      </c>
    </row>
    <row r="29" spans="1:26" ht="12.95" customHeight="1" thickTop="1" thickBot="1" x14ac:dyDescent="0.25">
      <c r="A29" s="171" t="s">
        <v>9065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1"/>
    </row>
    <row r="30" spans="1:26" ht="12.95" customHeight="1" x14ac:dyDescent="0.2">
      <c r="A30" s="48" t="s">
        <v>9066</v>
      </c>
      <c r="B30" s="49" t="s">
        <v>9067</v>
      </c>
      <c r="C30" s="50"/>
      <c r="D30" s="50" t="s">
        <v>9068</v>
      </c>
      <c r="E30" s="50" t="s">
        <v>9069</v>
      </c>
      <c r="F30" s="51">
        <v>45</v>
      </c>
      <c r="G30" s="52">
        <v>2</v>
      </c>
      <c r="H30" s="46">
        <v>1</v>
      </c>
      <c r="I30" s="47" t="s">
        <v>9070</v>
      </c>
      <c r="J30" s="52">
        <v>2</v>
      </c>
      <c r="K30" s="46">
        <v>1</v>
      </c>
      <c r="L30" s="28" t="s">
        <v>9071</v>
      </c>
      <c r="M30" s="52">
        <v>2</v>
      </c>
      <c r="N30" s="46">
        <v>1</v>
      </c>
      <c r="O30" s="47" t="s">
        <v>9072</v>
      </c>
      <c r="P30" s="52">
        <v>2</v>
      </c>
      <c r="Q30" s="46">
        <v>1</v>
      </c>
      <c r="R30" s="28" t="s">
        <v>9073</v>
      </c>
      <c r="S30" s="52">
        <v>2</v>
      </c>
      <c r="T30" s="46">
        <v>1</v>
      </c>
      <c r="U30" s="47" t="s">
        <v>9074</v>
      </c>
      <c r="V30" s="52">
        <v>2</v>
      </c>
      <c r="W30" s="46">
        <v>1</v>
      </c>
      <c r="X30" s="28" t="s">
        <v>9075</v>
      </c>
      <c r="Y30" s="6">
        <f t="shared" ref="Y30" si="8">SUM(G30,J30,M30,P30,S30,V30)*15</f>
        <v>180</v>
      </c>
      <c r="Z30" s="19">
        <f t="shared" ref="Z30" si="9">SUM(H30,K30,N30,Q30,T30,W30)</f>
        <v>6</v>
      </c>
    </row>
    <row r="31" spans="1:26" ht="12.95" customHeight="1" x14ac:dyDescent="0.2">
      <c r="A31" s="48" t="s">
        <v>9076</v>
      </c>
      <c r="B31" s="49" t="s">
        <v>9077</v>
      </c>
      <c r="C31" s="50"/>
      <c r="D31" s="50" t="s">
        <v>9078</v>
      </c>
      <c r="E31" s="50" t="s">
        <v>9079</v>
      </c>
      <c r="F31" s="51">
        <v>45</v>
      </c>
      <c r="G31" s="52">
        <v>2</v>
      </c>
      <c r="H31" s="46">
        <v>1</v>
      </c>
      <c r="I31" s="47" t="s">
        <v>9080</v>
      </c>
      <c r="J31" s="52">
        <v>2</v>
      </c>
      <c r="K31" s="46">
        <v>1</v>
      </c>
      <c r="L31" s="28" t="s">
        <v>9081</v>
      </c>
      <c r="M31" s="52">
        <v>2</v>
      </c>
      <c r="N31" s="46">
        <v>1</v>
      </c>
      <c r="O31" s="47" t="s">
        <v>9082</v>
      </c>
      <c r="P31" s="52">
        <v>2</v>
      </c>
      <c r="Q31" s="46">
        <v>1</v>
      </c>
      <c r="R31" s="28" t="s">
        <v>9083</v>
      </c>
      <c r="S31" s="52">
        <v>2</v>
      </c>
      <c r="T31" s="46">
        <v>1</v>
      </c>
      <c r="U31" s="47" t="s">
        <v>9084</v>
      </c>
      <c r="V31" s="52">
        <v>2</v>
      </c>
      <c r="W31" s="46">
        <v>1</v>
      </c>
      <c r="X31" s="28" t="s">
        <v>9085</v>
      </c>
      <c r="Y31" s="6">
        <f t="shared" ref="Y31:Y32" si="10">SUM(G31,J31,M31,P31,S31,V31)*15</f>
        <v>180</v>
      </c>
      <c r="Z31" s="19">
        <f t="shared" ref="Z31:Z32" si="11">SUM(H31,K31,N31,Q31,T31,W31)</f>
        <v>6</v>
      </c>
    </row>
    <row r="32" spans="1:26" ht="12.95" customHeight="1" x14ac:dyDescent="0.2">
      <c r="A32" s="48" t="s">
        <v>9086</v>
      </c>
      <c r="B32" s="49" t="s">
        <v>9087</v>
      </c>
      <c r="C32" s="50"/>
      <c r="D32" s="50" t="s">
        <v>9088</v>
      </c>
      <c r="E32" s="50" t="s">
        <v>9089</v>
      </c>
      <c r="F32" s="51">
        <v>45</v>
      </c>
      <c r="G32" s="52">
        <v>2</v>
      </c>
      <c r="H32" s="46">
        <v>1</v>
      </c>
      <c r="I32" s="47" t="s">
        <v>9090</v>
      </c>
      <c r="J32" s="52">
        <v>2</v>
      </c>
      <c r="K32" s="46">
        <v>1</v>
      </c>
      <c r="L32" s="28" t="s">
        <v>9091</v>
      </c>
      <c r="M32" s="52">
        <v>2</v>
      </c>
      <c r="N32" s="46">
        <v>1</v>
      </c>
      <c r="O32" s="47" t="s">
        <v>9092</v>
      </c>
      <c r="P32" s="52">
        <v>2</v>
      </c>
      <c r="Q32" s="46">
        <v>1</v>
      </c>
      <c r="R32" s="28" t="s">
        <v>9093</v>
      </c>
      <c r="S32" s="52">
        <v>2</v>
      </c>
      <c r="T32" s="46">
        <v>1</v>
      </c>
      <c r="U32" s="47" t="s">
        <v>9094</v>
      </c>
      <c r="V32" s="52">
        <v>2</v>
      </c>
      <c r="W32" s="46">
        <v>1</v>
      </c>
      <c r="X32" s="28" t="s">
        <v>9095</v>
      </c>
      <c r="Y32" s="6">
        <f t="shared" si="10"/>
        <v>180</v>
      </c>
      <c r="Z32" s="19">
        <f t="shared" si="11"/>
        <v>6</v>
      </c>
    </row>
    <row r="33" spans="1:26" ht="12.95" customHeight="1" thickBot="1" x14ac:dyDescent="0.25">
      <c r="A33" s="48" t="s">
        <v>9096</v>
      </c>
      <c r="B33" s="49" t="s">
        <v>9097</v>
      </c>
      <c r="C33" s="50"/>
      <c r="D33" s="50" t="s">
        <v>9098</v>
      </c>
      <c r="E33" s="50" t="s">
        <v>9099</v>
      </c>
      <c r="F33" s="51">
        <v>45</v>
      </c>
      <c r="G33" s="52">
        <v>2</v>
      </c>
      <c r="H33" s="46">
        <v>1</v>
      </c>
      <c r="I33" s="47" t="s">
        <v>9100</v>
      </c>
      <c r="J33" s="52">
        <v>2</v>
      </c>
      <c r="K33" s="46">
        <v>1</v>
      </c>
      <c r="L33" s="28" t="s">
        <v>9101</v>
      </c>
      <c r="M33" s="52">
        <v>2</v>
      </c>
      <c r="N33" s="46">
        <v>1</v>
      </c>
      <c r="O33" s="47" t="s">
        <v>9102</v>
      </c>
      <c r="P33" s="52">
        <v>2</v>
      </c>
      <c r="Q33" s="46">
        <v>1</v>
      </c>
      <c r="R33" s="28" t="s">
        <v>9103</v>
      </c>
      <c r="S33" s="52">
        <v>2</v>
      </c>
      <c r="T33" s="46">
        <v>1</v>
      </c>
      <c r="U33" s="47" t="s">
        <v>9104</v>
      </c>
      <c r="V33" s="52">
        <v>2</v>
      </c>
      <c r="W33" s="46">
        <v>1</v>
      </c>
      <c r="X33" s="28" t="s">
        <v>9105</v>
      </c>
      <c r="Y33" s="6">
        <f>SUM(G33,J33,M33,P33,S33,V33)*15</f>
        <v>180</v>
      </c>
      <c r="Z33" s="19">
        <f>SUM(H33,K33,N33,Q33,T33,W33)</f>
        <v>6</v>
      </c>
    </row>
    <row r="34" spans="1:26" ht="12.95" customHeight="1" thickTop="1" thickBot="1" x14ac:dyDescent="0.25">
      <c r="A34" s="171" t="s">
        <v>9106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</row>
    <row r="35" spans="1:26" ht="12.95" customHeight="1" thickBot="1" x14ac:dyDescent="0.25">
      <c r="A35" s="97" t="s">
        <v>9107</v>
      </c>
      <c r="B35" s="128" t="s">
        <v>9108</v>
      </c>
      <c r="C35" s="99"/>
      <c r="D35" s="99"/>
      <c r="E35" s="99"/>
      <c r="F35" s="100"/>
      <c r="G35" s="101"/>
      <c r="H35" s="102">
        <v>4</v>
      </c>
      <c r="I35" s="103"/>
      <c r="J35" s="101"/>
      <c r="K35" s="102"/>
      <c r="L35" s="104"/>
      <c r="M35" s="101"/>
      <c r="N35" s="102">
        <v>4</v>
      </c>
      <c r="O35" s="103"/>
      <c r="P35" s="101"/>
      <c r="Q35" s="102"/>
      <c r="R35" s="104"/>
      <c r="S35" s="101"/>
      <c r="T35" s="102">
        <v>6</v>
      </c>
      <c r="U35" s="103"/>
      <c r="V35" s="101"/>
      <c r="W35" s="102">
        <v>5</v>
      </c>
      <c r="X35" s="104"/>
      <c r="Y35" s="105">
        <f>SUM(G35,J35,M35,P35,S35,V35)*15</f>
        <v>0</v>
      </c>
      <c r="Z35" s="106">
        <f>SUM(H35,K35,N35,Q35,T35,W35)</f>
        <v>19</v>
      </c>
    </row>
    <row r="36" spans="1:26" ht="12.95" customHeight="1" thickTop="1" thickBot="1" x14ac:dyDescent="0.25">
      <c r="A36" s="93" t="s">
        <v>9109</v>
      </c>
      <c r="B36" s="94" t="s">
        <v>9110</v>
      </c>
      <c r="C36" s="95"/>
      <c r="D36" s="95"/>
      <c r="E36" s="95" t="s">
        <v>9111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0.5</v>
      </c>
      <c r="T36" s="30">
        <v>3</v>
      </c>
      <c r="U36" s="31" t="s">
        <v>9112</v>
      </c>
      <c r="V36" s="29">
        <v>0.5</v>
      </c>
      <c r="W36" s="30">
        <v>3</v>
      </c>
      <c r="X36" s="31" t="s">
        <v>9113</v>
      </c>
      <c r="Y36" s="32">
        <f>SUM(G36,J36,M36,P36,S36,V36)*15</f>
        <v>15</v>
      </c>
      <c r="Z36" s="33">
        <f>SUM(H36,K36,N36,Q36,T36,W36)</f>
        <v>6</v>
      </c>
    </row>
    <row r="37" spans="1:26" ht="12.95" customHeight="1" thickTop="1" thickBot="1" x14ac:dyDescent="0.25">
      <c r="A37" s="174" t="s">
        <v>9114</v>
      </c>
      <c r="B37" s="175"/>
      <c r="C37" s="175"/>
      <c r="D37" s="175"/>
      <c r="E37" s="175"/>
      <c r="F37" s="176"/>
      <c r="G37" s="20">
        <f>SUM(G8:G30,G35,G36)</f>
        <v>20.5</v>
      </c>
      <c r="H37" s="21">
        <f t="shared" ref="H37:Z37" si="12">SUM(H8:H30,H35,H36)</f>
        <v>30</v>
      </c>
      <c r="I37" s="22"/>
      <c r="J37" s="20">
        <f t="shared" si="12"/>
        <v>23.5</v>
      </c>
      <c r="K37" s="21">
        <f t="shared" si="12"/>
        <v>29</v>
      </c>
      <c r="L37" s="22"/>
      <c r="M37" s="20">
        <f t="shared" si="12"/>
        <v>22</v>
      </c>
      <c r="N37" s="21">
        <f t="shared" si="12"/>
        <v>32</v>
      </c>
      <c r="O37" s="22"/>
      <c r="P37" s="20">
        <f t="shared" si="12"/>
        <v>21</v>
      </c>
      <c r="Q37" s="21">
        <f t="shared" si="12"/>
        <v>29</v>
      </c>
      <c r="R37" s="22"/>
      <c r="S37" s="20">
        <f t="shared" si="12"/>
        <v>15.5</v>
      </c>
      <c r="T37" s="21">
        <f t="shared" si="12"/>
        <v>30</v>
      </c>
      <c r="U37" s="22"/>
      <c r="V37" s="20">
        <f t="shared" si="12"/>
        <v>15</v>
      </c>
      <c r="W37" s="21">
        <f t="shared" si="12"/>
        <v>30</v>
      </c>
      <c r="X37" s="22"/>
      <c r="Y37" s="23">
        <f t="shared" si="12"/>
        <v>1762.5</v>
      </c>
      <c r="Z37" s="24">
        <f t="shared" si="12"/>
        <v>180</v>
      </c>
    </row>
    <row r="38" spans="1:26" ht="12" customHeight="1" thickTop="1" x14ac:dyDescent="0.2"/>
    <row r="39" spans="1:26" ht="12" customHeight="1" x14ac:dyDescent="0.2">
      <c r="A39" s="1" t="s">
        <v>9115</v>
      </c>
      <c r="U39" s="91"/>
    </row>
    <row r="40" spans="1:26" ht="12" customHeight="1" x14ac:dyDescent="0.2">
      <c r="A40" s="1" t="s">
        <v>9116</v>
      </c>
      <c r="U40" s="91"/>
    </row>
    <row r="41" spans="1:26" ht="12" customHeight="1" x14ac:dyDescent="0.2">
      <c r="U41" s="15"/>
    </row>
    <row r="42" spans="1:26" ht="12" customHeight="1" x14ac:dyDescent="0.2">
      <c r="A42" s="92" t="s">
        <v>215</v>
      </c>
      <c r="U42" s="15"/>
      <c r="Y42" s="1"/>
      <c r="Z42" s="1"/>
    </row>
    <row r="43" spans="1:26" ht="12" customHeight="1" x14ac:dyDescent="0.2">
      <c r="A43" s="80" t="s">
        <v>216</v>
      </c>
      <c r="E43" s="1" t="s">
        <v>217</v>
      </c>
      <c r="F43" s="80"/>
      <c r="J43" s="1" t="s">
        <v>218</v>
      </c>
      <c r="K43" s="80"/>
      <c r="N43" s="80"/>
      <c r="O43" s="80"/>
      <c r="P43" s="80" t="s">
        <v>219</v>
      </c>
      <c r="Q43" s="80"/>
      <c r="S43" s="80"/>
      <c r="T43" s="91"/>
      <c r="U43" s="15"/>
      <c r="Y43" s="1"/>
      <c r="Z43" s="1"/>
    </row>
    <row r="44" spans="1:26" ht="12" customHeight="1" x14ac:dyDescent="0.2">
      <c r="A44" s="80" t="s">
        <v>220</v>
      </c>
      <c r="E44" s="1" t="s">
        <v>221</v>
      </c>
      <c r="F44" s="80"/>
      <c r="J44" s="1" t="s">
        <v>222</v>
      </c>
      <c r="K44" s="80"/>
      <c r="N44" s="80"/>
      <c r="O44" s="80"/>
      <c r="P44" s="80" t="s">
        <v>223</v>
      </c>
      <c r="Q44" s="80"/>
      <c r="S44" s="80"/>
      <c r="T44" s="91"/>
      <c r="U44" s="15"/>
      <c r="Y44" s="1"/>
      <c r="Z44" s="1"/>
    </row>
    <row r="45" spans="1:26" ht="12" customHeight="1" x14ac:dyDescent="0.2">
      <c r="A45" s="1" t="s">
        <v>224</v>
      </c>
      <c r="E45" s="1" t="s">
        <v>225</v>
      </c>
      <c r="J45" s="1" t="s">
        <v>226</v>
      </c>
      <c r="P45" s="1" t="s">
        <v>227</v>
      </c>
      <c r="T45" s="15"/>
      <c r="U45" s="15"/>
      <c r="Y45" s="1"/>
      <c r="Z45" s="1"/>
    </row>
    <row r="46" spans="1:26" ht="12" customHeight="1" x14ac:dyDescent="0.2">
      <c r="A46" s="1" t="s">
        <v>228</v>
      </c>
      <c r="J46" s="1" t="s">
        <v>229</v>
      </c>
      <c r="P46" s="142" t="s">
        <v>9855</v>
      </c>
      <c r="T46" s="15"/>
      <c r="U46" s="15"/>
      <c r="Y46" s="1"/>
      <c r="Z46" s="1"/>
    </row>
    <row r="47" spans="1:26" ht="12" customHeight="1" x14ac:dyDescent="0.2">
      <c r="A47" s="1" t="s">
        <v>230</v>
      </c>
      <c r="J47" s="1" t="s">
        <v>231</v>
      </c>
      <c r="T47" s="15"/>
      <c r="U47" s="15"/>
      <c r="Y47" s="1"/>
      <c r="Z47" s="1"/>
    </row>
    <row r="48" spans="1:26" ht="12" customHeight="1" x14ac:dyDescent="0.2">
      <c r="A48" s="130" t="s">
        <v>9853</v>
      </c>
      <c r="R48" s="15"/>
      <c r="T48" s="15"/>
      <c r="U48" s="15"/>
      <c r="Y48" s="1"/>
      <c r="Z48" s="1"/>
    </row>
    <row r="49" spans="1:21" ht="12" customHeight="1" x14ac:dyDescent="0.2">
      <c r="T49" s="15"/>
      <c r="U49" s="15"/>
    </row>
    <row r="50" spans="1:21" ht="12" customHeight="1" x14ac:dyDescent="0.2">
      <c r="A50" s="92" t="s">
        <v>9117</v>
      </c>
      <c r="S50" s="15"/>
      <c r="T50" s="15"/>
    </row>
    <row r="51" spans="1:21" ht="12" customHeight="1" x14ac:dyDescent="0.2">
      <c r="A51" s="1" t="s">
        <v>9118</v>
      </c>
    </row>
    <row r="52" spans="1:21" ht="12" customHeight="1" x14ac:dyDescent="0.2">
      <c r="A52" s="8" t="s">
        <v>9119</v>
      </c>
    </row>
    <row r="53" spans="1:21" ht="12" customHeight="1" x14ac:dyDescent="0.2">
      <c r="A53" s="1" t="s">
        <v>9120</v>
      </c>
    </row>
    <row r="54" spans="1:21" ht="12" customHeight="1" x14ac:dyDescent="0.2">
      <c r="A54" s="129" t="s">
        <v>9863</v>
      </c>
    </row>
    <row r="55" spans="1:21" ht="12" customHeight="1" x14ac:dyDescent="0.2">
      <c r="A55" s="1" t="s">
        <v>9864</v>
      </c>
    </row>
    <row r="56" spans="1:21" ht="12" customHeight="1" x14ac:dyDescent="0.2">
      <c r="A56" s="129" t="s">
        <v>9858</v>
      </c>
    </row>
    <row r="57" spans="1:21" ht="12" customHeight="1" x14ac:dyDescent="0.2">
      <c r="A57" s="129" t="s">
        <v>9859</v>
      </c>
      <c r="D57" s="80"/>
    </row>
    <row r="58" spans="1:21" ht="12" customHeight="1" x14ac:dyDescent="0.2"/>
  </sheetData>
  <sheetProtection password="CEBE" sheet="1" objects="1" scenarios="1"/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9:Z29"/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Normal="100" workbookViewId="0">
      <selection activeCell="A19" sqref="A19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9121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9122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9123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9124</v>
      </c>
      <c r="B4" s="192"/>
      <c r="C4" s="192"/>
      <c r="D4" s="192"/>
      <c r="E4" s="192"/>
      <c r="F4" s="193"/>
      <c r="G4" s="177" t="s">
        <v>9125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9126</v>
      </c>
      <c r="B5" s="198" t="s">
        <v>9127</v>
      </c>
      <c r="C5" s="189" t="s">
        <v>9128</v>
      </c>
      <c r="D5" s="189" t="s">
        <v>9129</v>
      </c>
      <c r="E5" s="184" t="s">
        <v>9130</v>
      </c>
      <c r="F5" s="185" t="s">
        <v>9131</v>
      </c>
      <c r="G5" s="177" t="s">
        <v>9132</v>
      </c>
      <c r="H5" s="178"/>
      <c r="I5" s="179"/>
      <c r="J5" s="177" t="s">
        <v>9133</v>
      </c>
      <c r="K5" s="178"/>
      <c r="L5" s="179"/>
      <c r="M5" s="177" t="s">
        <v>9134</v>
      </c>
      <c r="N5" s="178"/>
      <c r="O5" s="179"/>
      <c r="P5" s="177" t="s">
        <v>9135</v>
      </c>
      <c r="Q5" s="178"/>
      <c r="R5" s="179"/>
      <c r="S5" s="177" t="s">
        <v>9136</v>
      </c>
      <c r="T5" s="178"/>
      <c r="U5" s="179"/>
      <c r="V5" s="177" t="s">
        <v>9137</v>
      </c>
      <c r="W5" s="178"/>
      <c r="X5" s="179"/>
      <c r="Y5" s="180" t="s">
        <v>9138</v>
      </c>
      <c r="Z5" s="182" t="s">
        <v>9139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9140</v>
      </c>
      <c r="H6" s="16" t="s">
        <v>9141</v>
      </c>
      <c r="I6" s="114" t="s">
        <v>9142</v>
      </c>
      <c r="J6" s="2" t="s">
        <v>9143</v>
      </c>
      <c r="K6" s="16" t="s">
        <v>9144</v>
      </c>
      <c r="L6" s="114" t="s">
        <v>9145</v>
      </c>
      <c r="M6" s="2" t="s">
        <v>9146</v>
      </c>
      <c r="N6" s="16" t="s">
        <v>9147</v>
      </c>
      <c r="O6" s="114" t="s">
        <v>9148</v>
      </c>
      <c r="P6" s="2" t="s">
        <v>9149</v>
      </c>
      <c r="Q6" s="16" t="s">
        <v>9150</v>
      </c>
      <c r="R6" s="114" t="s">
        <v>9151</v>
      </c>
      <c r="S6" s="2" t="s">
        <v>9152</v>
      </c>
      <c r="T6" s="16" t="s">
        <v>9153</v>
      </c>
      <c r="U6" s="114" t="s">
        <v>9154</v>
      </c>
      <c r="V6" s="2" t="s">
        <v>9155</v>
      </c>
      <c r="W6" s="16" t="s">
        <v>9156</v>
      </c>
      <c r="X6" s="17" t="s">
        <v>9157</v>
      </c>
      <c r="Y6" s="181"/>
      <c r="Z6" s="183"/>
    </row>
    <row r="7" spans="1:26" ht="13.5" customHeight="1" thickTop="1" thickBot="1" x14ac:dyDescent="0.25">
      <c r="A7" s="168" t="s">
        <v>9158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1" t="s">
        <v>9159</v>
      </c>
      <c r="B8" s="54" t="s">
        <v>9160</v>
      </c>
      <c r="C8" s="55" t="s">
        <v>9161</v>
      </c>
      <c r="D8" s="55" t="s">
        <v>9162</v>
      </c>
      <c r="E8" s="55" t="s">
        <v>9163</v>
      </c>
      <c r="F8" s="56">
        <v>60</v>
      </c>
      <c r="G8" s="57">
        <v>1</v>
      </c>
      <c r="H8" s="58">
        <v>4</v>
      </c>
      <c r="I8" s="62" t="s">
        <v>9164</v>
      </c>
      <c r="J8" s="57">
        <v>1</v>
      </c>
      <c r="K8" s="58">
        <v>4</v>
      </c>
      <c r="L8" s="59" t="s">
        <v>9165</v>
      </c>
      <c r="M8" s="57">
        <v>1</v>
      </c>
      <c r="N8" s="58">
        <v>4</v>
      </c>
      <c r="O8" s="62" t="s">
        <v>9166</v>
      </c>
      <c r="P8" s="57">
        <v>1</v>
      </c>
      <c r="Q8" s="58">
        <v>4</v>
      </c>
      <c r="R8" s="59" t="s">
        <v>9167</v>
      </c>
      <c r="S8" s="57">
        <v>1</v>
      </c>
      <c r="T8" s="58">
        <v>4</v>
      </c>
      <c r="U8" s="62" t="s">
        <v>9168</v>
      </c>
      <c r="V8" s="57">
        <v>1</v>
      </c>
      <c r="W8" s="58">
        <v>4</v>
      </c>
      <c r="X8" s="59" t="s">
        <v>9169</v>
      </c>
      <c r="Y8" s="14">
        <f t="shared" ref="Y8:Y23" si="0">SUM(G8,J8,M8,P8,S8,V8)*15</f>
        <v>90</v>
      </c>
      <c r="Z8" s="25">
        <f t="shared" ref="Z8:Z23" si="1">SUM(H8,K8,N8,Q8,T8,W8)</f>
        <v>24</v>
      </c>
    </row>
    <row r="9" spans="1:26" ht="13.5" customHeight="1" x14ac:dyDescent="0.2">
      <c r="A9" s="63" t="s">
        <v>9170</v>
      </c>
      <c r="B9" s="49" t="s">
        <v>9171</v>
      </c>
      <c r="C9" s="50" t="s">
        <v>9172</v>
      </c>
      <c r="D9" s="50" t="s">
        <v>9173</v>
      </c>
      <c r="E9" s="50" t="s">
        <v>9174</v>
      </c>
      <c r="F9" s="51">
        <v>45</v>
      </c>
      <c r="G9" s="52">
        <v>2</v>
      </c>
      <c r="H9" s="46">
        <v>2</v>
      </c>
      <c r="I9" s="47" t="s">
        <v>9175</v>
      </c>
      <c r="J9" s="52">
        <v>2</v>
      </c>
      <c r="K9" s="46">
        <v>2</v>
      </c>
      <c r="L9" s="28" t="s">
        <v>9176</v>
      </c>
      <c r="M9" s="52">
        <v>2</v>
      </c>
      <c r="N9" s="46">
        <v>2</v>
      </c>
      <c r="O9" s="47" t="s">
        <v>9177</v>
      </c>
      <c r="P9" s="52">
        <v>2</v>
      </c>
      <c r="Q9" s="46">
        <v>2</v>
      </c>
      <c r="R9" s="28" t="s">
        <v>9178</v>
      </c>
      <c r="S9" s="52">
        <v>2</v>
      </c>
      <c r="T9" s="46">
        <v>2</v>
      </c>
      <c r="U9" s="47" t="s">
        <v>9179</v>
      </c>
      <c r="V9" s="52">
        <v>2</v>
      </c>
      <c r="W9" s="46">
        <v>2</v>
      </c>
      <c r="X9" s="28" t="s">
        <v>9180</v>
      </c>
      <c r="Y9" s="6">
        <f t="shared" si="0"/>
        <v>180</v>
      </c>
      <c r="Z9" s="19">
        <f t="shared" si="1"/>
        <v>12</v>
      </c>
    </row>
    <row r="10" spans="1:26" ht="13.5" customHeight="1" x14ac:dyDescent="0.2">
      <c r="A10" s="48" t="s">
        <v>9181</v>
      </c>
      <c r="B10" s="49" t="s">
        <v>9182</v>
      </c>
      <c r="C10" s="50" t="s">
        <v>9183</v>
      </c>
      <c r="D10" s="50" t="s">
        <v>9184</v>
      </c>
      <c r="E10" s="50" t="s">
        <v>9185</v>
      </c>
      <c r="F10" s="51">
        <v>45</v>
      </c>
      <c r="G10" s="52">
        <v>2</v>
      </c>
      <c r="H10" s="46">
        <v>2</v>
      </c>
      <c r="I10" s="47" t="s">
        <v>9186</v>
      </c>
      <c r="J10" s="52">
        <v>2</v>
      </c>
      <c r="K10" s="46">
        <v>2</v>
      </c>
      <c r="L10" s="28" t="s">
        <v>9187</v>
      </c>
      <c r="M10" s="52"/>
      <c r="N10" s="46"/>
      <c r="O10" s="47"/>
      <c r="P10" s="52"/>
      <c r="Q10" s="46"/>
      <c r="R10" s="28"/>
      <c r="S10" s="52"/>
      <c r="T10" s="46"/>
      <c r="U10" s="47"/>
      <c r="V10" s="52"/>
      <c r="W10" s="46"/>
      <c r="X10" s="28"/>
      <c r="Y10" s="6">
        <f t="shared" si="0"/>
        <v>60</v>
      </c>
      <c r="Z10" s="19">
        <f t="shared" si="1"/>
        <v>4</v>
      </c>
    </row>
    <row r="11" spans="1:26" ht="13.5" customHeight="1" x14ac:dyDescent="0.2">
      <c r="A11" s="48" t="s">
        <v>9188</v>
      </c>
      <c r="B11" s="49" t="s">
        <v>9189</v>
      </c>
      <c r="C11" s="157" t="s">
        <v>9868</v>
      </c>
      <c r="D11" s="50" t="s">
        <v>9190</v>
      </c>
      <c r="E11" s="50" t="s">
        <v>9191</v>
      </c>
      <c r="F11" s="51">
        <v>45</v>
      </c>
      <c r="G11" s="52"/>
      <c r="H11" s="46"/>
      <c r="I11" s="47"/>
      <c r="J11" s="52"/>
      <c r="K11" s="46"/>
      <c r="L11" s="28"/>
      <c r="M11" s="52">
        <v>2</v>
      </c>
      <c r="N11" s="46">
        <v>2</v>
      </c>
      <c r="O11" s="47" t="s">
        <v>9192</v>
      </c>
      <c r="P11" s="52">
        <v>2</v>
      </c>
      <c r="Q11" s="46">
        <v>2</v>
      </c>
      <c r="R11" s="28" t="s">
        <v>9193</v>
      </c>
      <c r="S11" s="52">
        <v>2</v>
      </c>
      <c r="T11" s="46">
        <v>2</v>
      </c>
      <c r="U11" s="47" t="s">
        <v>9194</v>
      </c>
      <c r="V11" s="52">
        <v>2</v>
      </c>
      <c r="W11" s="46">
        <v>2</v>
      </c>
      <c r="X11" s="28" t="s">
        <v>9195</v>
      </c>
      <c r="Y11" s="6">
        <f t="shared" si="0"/>
        <v>120</v>
      </c>
      <c r="Z11" s="19">
        <f t="shared" si="1"/>
        <v>8</v>
      </c>
    </row>
    <row r="12" spans="1:26" ht="13.5" customHeight="1" x14ac:dyDescent="0.2">
      <c r="A12" s="48" t="s">
        <v>9196</v>
      </c>
      <c r="B12" s="49" t="s">
        <v>9197</v>
      </c>
      <c r="C12" s="50" t="s">
        <v>9198</v>
      </c>
      <c r="D12" s="50" t="s">
        <v>9199</v>
      </c>
      <c r="E12" s="50" t="s">
        <v>9200</v>
      </c>
      <c r="F12" s="51">
        <v>45</v>
      </c>
      <c r="G12" s="52">
        <v>2</v>
      </c>
      <c r="H12" s="46">
        <v>2</v>
      </c>
      <c r="I12" s="47" t="s">
        <v>9201</v>
      </c>
      <c r="J12" s="52">
        <v>2</v>
      </c>
      <c r="K12" s="46">
        <v>2</v>
      </c>
      <c r="L12" s="28" t="s">
        <v>9202</v>
      </c>
      <c r="M12" s="52">
        <v>2</v>
      </c>
      <c r="N12" s="46">
        <v>2</v>
      </c>
      <c r="O12" s="47" t="s">
        <v>9203</v>
      </c>
      <c r="P12" s="52">
        <v>2</v>
      </c>
      <c r="Q12" s="46">
        <v>2</v>
      </c>
      <c r="R12" s="28" t="s">
        <v>9204</v>
      </c>
      <c r="S12" s="52">
        <v>2</v>
      </c>
      <c r="T12" s="46">
        <v>2</v>
      </c>
      <c r="U12" s="47" t="s">
        <v>9205</v>
      </c>
      <c r="V12" s="52">
        <v>2</v>
      </c>
      <c r="W12" s="46">
        <v>2</v>
      </c>
      <c r="X12" s="28" t="s">
        <v>9206</v>
      </c>
      <c r="Y12" s="6">
        <f t="shared" si="0"/>
        <v>180</v>
      </c>
      <c r="Z12" s="19">
        <f t="shared" si="1"/>
        <v>12</v>
      </c>
    </row>
    <row r="13" spans="1:26" ht="13.5" customHeight="1" x14ac:dyDescent="0.2">
      <c r="A13" s="48" t="s">
        <v>9207</v>
      </c>
      <c r="B13" s="49" t="s">
        <v>9208</v>
      </c>
      <c r="C13" s="50"/>
      <c r="D13" s="50" t="s">
        <v>9209</v>
      </c>
      <c r="E13" s="50" t="s">
        <v>9210</v>
      </c>
      <c r="F13" s="51">
        <v>45</v>
      </c>
      <c r="G13" s="52"/>
      <c r="H13" s="46"/>
      <c r="I13" s="47"/>
      <c r="J13" s="52"/>
      <c r="K13" s="46"/>
      <c r="L13" s="28"/>
      <c r="M13" s="52">
        <v>2</v>
      </c>
      <c r="N13" s="46">
        <v>2</v>
      </c>
      <c r="O13" s="47" t="s">
        <v>9211</v>
      </c>
      <c r="P13" s="52">
        <v>2</v>
      </c>
      <c r="Q13" s="46">
        <v>2</v>
      </c>
      <c r="R13" s="28" t="s">
        <v>9212</v>
      </c>
      <c r="S13" s="52">
        <v>2</v>
      </c>
      <c r="T13" s="46">
        <v>2</v>
      </c>
      <c r="U13" s="47" t="s">
        <v>9213</v>
      </c>
      <c r="V13" s="52">
        <v>2</v>
      </c>
      <c r="W13" s="46">
        <v>2</v>
      </c>
      <c r="X13" s="28" t="s">
        <v>9214</v>
      </c>
      <c r="Y13" s="6">
        <f>SUM(G13,J13,M13,P13,S13,V13)*15</f>
        <v>120</v>
      </c>
      <c r="Z13" s="19">
        <f>SUM(H13,K13,N13,Q13,T13,W13)</f>
        <v>8</v>
      </c>
    </row>
    <row r="14" spans="1:26" ht="13.5" customHeight="1" x14ac:dyDescent="0.2">
      <c r="A14" s="48" t="s">
        <v>9215</v>
      </c>
      <c r="B14" s="49" t="s">
        <v>9216</v>
      </c>
      <c r="C14" s="50" t="s">
        <v>9217</v>
      </c>
      <c r="D14" s="50" t="s">
        <v>9218</v>
      </c>
      <c r="E14" s="50" t="s">
        <v>9219</v>
      </c>
      <c r="F14" s="51">
        <v>45</v>
      </c>
      <c r="G14" s="52">
        <v>2</v>
      </c>
      <c r="H14" s="46">
        <v>2</v>
      </c>
      <c r="I14" s="47" t="s">
        <v>9220</v>
      </c>
      <c r="J14" s="52">
        <v>2</v>
      </c>
      <c r="K14" s="46">
        <v>2</v>
      </c>
      <c r="L14" s="28" t="s">
        <v>9221</v>
      </c>
      <c r="M14" s="52"/>
      <c r="N14" s="46"/>
      <c r="O14" s="47"/>
      <c r="P14" s="52"/>
      <c r="Q14" s="46"/>
      <c r="R14" s="28"/>
      <c r="S14" s="52"/>
      <c r="T14" s="46"/>
      <c r="U14" s="47"/>
      <c r="V14" s="52"/>
      <c r="W14" s="46"/>
      <c r="X14" s="28"/>
      <c r="Y14" s="6">
        <f>SUM(G14,J14,M14,P14,S14,V14)*15</f>
        <v>60</v>
      </c>
      <c r="Z14" s="19">
        <f>SUM(H14,K14,N14,Q14,T14,W14)</f>
        <v>4</v>
      </c>
    </row>
    <row r="15" spans="1:26" ht="13.5" customHeight="1" x14ac:dyDescent="0.2">
      <c r="A15" s="143" t="s">
        <v>9867</v>
      </c>
      <c r="B15" s="49" t="s">
        <v>9222</v>
      </c>
      <c r="C15" s="50" t="s">
        <v>9223</v>
      </c>
      <c r="D15" s="50" t="s">
        <v>9224</v>
      </c>
      <c r="E15" s="50" t="s">
        <v>9225</v>
      </c>
      <c r="F15" s="51">
        <v>45</v>
      </c>
      <c r="G15" s="52">
        <v>2</v>
      </c>
      <c r="H15" s="46">
        <v>2</v>
      </c>
      <c r="I15" s="47" t="s">
        <v>9226</v>
      </c>
      <c r="J15" s="52">
        <v>2</v>
      </c>
      <c r="K15" s="46">
        <v>2</v>
      </c>
      <c r="L15" s="28" t="s">
        <v>9227</v>
      </c>
      <c r="M15" s="52"/>
      <c r="N15" s="46"/>
      <c r="O15" s="47"/>
      <c r="P15" s="52"/>
      <c r="Q15" s="46"/>
      <c r="R15" s="28"/>
      <c r="S15" s="52"/>
      <c r="T15" s="46"/>
      <c r="U15" s="47"/>
      <c r="V15" s="52"/>
      <c r="W15" s="46"/>
      <c r="X15" s="28"/>
      <c r="Y15" s="6">
        <f t="shared" si="0"/>
        <v>60</v>
      </c>
      <c r="Z15" s="19">
        <f t="shared" si="1"/>
        <v>4</v>
      </c>
    </row>
    <row r="16" spans="1:26" ht="13.5" customHeight="1" x14ac:dyDescent="0.2">
      <c r="A16" s="76" t="s">
        <v>9228</v>
      </c>
      <c r="B16" s="77" t="s">
        <v>9229</v>
      </c>
      <c r="C16" s="78" t="s">
        <v>9230</v>
      </c>
      <c r="D16" s="78" t="s">
        <v>9231</v>
      </c>
      <c r="E16" s="78" t="s">
        <v>9232</v>
      </c>
      <c r="F16" s="79">
        <v>45</v>
      </c>
      <c r="G16" s="73">
        <v>2</v>
      </c>
      <c r="H16" s="74">
        <v>2</v>
      </c>
      <c r="I16" s="75" t="s">
        <v>9233</v>
      </c>
      <c r="J16" s="73">
        <v>2</v>
      </c>
      <c r="K16" s="74">
        <v>2</v>
      </c>
      <c r="L16" s="44" t="s">
        <v>9234</v>
      </c>
      <c r="M16" s="73">
        <v>1</v>
      </c>
      <c r="N16" s="74">
        <v>1</v>
      </c>
      <c r="O16" s="75" t="s">
        <v>9235</v>
      </c>
      <c r="P16" s="73">
        <v>1</v>
      </c>
      <c r="Q16" s="74">
        <v>1</v>
      </c>
      <c r="R16" s="44" t="s">
        <v>9236</v>
      </c>
      <c r="S16" s="73">
        <v>1</v>
      </c>
      <c r="T16" s="74">
        <v>1</v>
      </c>
      <c r="U16" s="75" t="s">
        <v>9237</v>
      </c>
      <c r="V16" s="73">
        <v>1</v>
      </c>
      <c r="W16" s="74">
        <v>1</v>
      </c>
      <c r="X16" s="44" t="s">
        <v>9238</v>
      </c>
      <c r="Y16" s="7">
        <f t="shared" ref="Y16:Y22" si="2">SUM(G16,J16,M16,P16,S16,V16)*15</f>
        <v>120</v>
      </c>
      <c r="Z16" s="45">
        <f t="shared" ref="Z16:Z22" si="3">SUM(H16,K16,N16,Q16,T16,W16)</f>
        <v>8</v>
      </c>
    </row>
    <row r="17" spans="1:26" ht="13.5" customHeight="1" x14ac:dyDescent="0.2">
      <c r="A17" s="76" t="s">
        <v>9239</v>
      </c>
      <c r="B17" s="77" t="s">
        <v>9240</v>
      </c>
      <c r="C17" s="78" t="s">
        <v>9241</v>
      </c>
      <c r="D17" s="78" t="s">
        <v>9242</v>
      </c>
      <c r="E17" s="78" t="s">
        <v>9243</v>
      </c>
      <c r="F17" s="79">
        <v>45</v>
      </c>
      <c r="G17" s="73">
        <v>2</v>
      </c>
      <c r="H17" s="74">
        <v>2</v>
      </c>
      <c r="I17" s="75" t="s">
        <v>9244</v>
      </c>
      <c r="J17" s="73">
        <v>2</v>
      </c>
      <c r="K17" s="74">
        <v>2</v>
      </c>
      <c r="L17" s="44" t="s">
        <v>9245</v>
      </c>
      <c r="M17" s="73">
        <v>1</v>
      </c>
      <c r="N17" s="74">
        <v>1</v>
      </c>
      <c r="O17" s="75" t="s">
        <v>9246</v>
      </c>
      <c r="P17" s="73">
        <v>1</v>
      </c>
      <c r="Q17" s="74">
        <v>1</v>
      </c>
      <c r="R17" s="44" t="s">
        <v>9247</v>
      </c>
      <c r="S17" s="73">
        <v>1</v>
      </c>
      <c r="T17" s="74">
        <v>1</v>
      </c>
      <c r="U17" s="75" t="s">
        <v>9248</v>
      </c>
      <c r="V17" s="73">
        <v>1</v>
      </c>
      <c r="W17" s="74">
        <v>1</v>
      </c>
      <c r="X17" s="44" t="s">
        <v>9249</v>
      </c>
      <c r="Y17" s="7">
        <f t="shared" si="2"/>
        <v>120</v>
      </c>
      <c r="Z17" s="45">
        <f t="shared" si="3"/>
        <v>8</v>
      </c>
    </row>
    <row r="18" spans="1:26" ht="13.5" customHeight="1" x14ac:dyDescent="0.2">
      <c r="A18" s="76" t="s">
        <v>9250</v>
      </c>
      <c r="B18" s="77" t="s">
        <v>9251</v>
      </c>
      <c r="C18" s="78"/>
      <c r="D18" s="78" t="s">
        <v>9252</v>
      </c>
      <c r="E18" s="78" t="s">
        <v>9253</v>
      </c>
      <c r="F18" s="79">
        <v>45</v>
      </c>
      <c r="G18" s="73">
        <v>2</v>
      </c>
      <c r="H18" s="74">
        <v>2</v>
      </c>
      <c r="I18" s="75" t="s">
        <v>9254</v>
      </c>
      <c r="J18" s="73">
        <v>2</v>
      </c>
      <c r="K18" s="74">
        <v>2</v>
      </c>
      <c r="L18" s="44" t="s">
        <v>9255</v>
      </c>
      <c r="M18" s="73">
        <v>2</v>
      </c>
      <c r="N18" s="74">
        <v>2</v>
      </c>
      <c r="O18" s="75" t="s">
        <v>9256</v>
      </c>
      <c r="P18" s="73">
        <v>2</v>
      </c>
      <c r="Q18" s="74">
        <v>2</v>
      </c>
      <c r="R18" s="44" t="s">
        <v>9257</v>
      </c>
      <c r="S18" s="73"/>
      <c r="T18" s="74"/>
      <c r="U18" s="75"/>
      <c r="V18" s="73"/>
      <c r="W18" s="74"/>
      <c r="X18" s="44"/>
      <c r="Y18" s="7">
        <f>SUM(G18,J18,M18,P18,S18,V18)*15</f>
        <v>120</v>
      </c>
      <c r="Z18" s="45">
        <f>SUM(H18,K18,N18,Q18,T18,W18)</f>
        <v>8</v>
      </c>
    </row>
    <row r="19" spans="1:26" ht="13.5" customHeight="1" x14ac:dyDescent="0.2">
      <c r="A19" s="226" t="s">
        <v>9878</v>
      </c>
      <c r="B19" s="77" t="s">
        <v>9258</v>
      </c>
      <c r="C19" s="78"/>
      <c r="D19" s="78" t="s">
        <v>9259</v>
      </c>
      <c r="E19" s="78" t="s">
        <v>9260</v>
      </c>
      <c r="F19" s="79">
        <v>45</v>
      </c>
      <c r="G19" s="73"/>
      <c r="H19" s="74"/>
      <c r="I19" s="75"/>
      <c r="J19" s="73"/>
      <c r="K19" s="74"/>
      <c r="L19" s="44"/>
      <c r="M19" s="73"/>
      <c r="N19" s="74"/>
      <c r="O19" s="75"/>
      <c r="P19" s="73"/>
      <c r="Q19" s="74"/>
      <c r="R19" s="44"/>
      <c r="S19" s="73">
        <v>1</v>
      </c>
      <c r="T19" s="74">
        <v>1</v>
      </c>
      <c r="U19" s="75" t="s">
        <v>9261</v>
      </c>
      <c r="V19" s="73">
        <v>1</v>
      </c>
      <c r="W19" s="74">
        <v>1</v>
      </c>
      <c r="X19" s="44" t="s">
        <v>9262</v>
      </c>
      <c r="Y19" s="7">
        <f t="shared" si="2"/>
        <v>30</v>
      </c>
      <c r="Z19" s="45">
        <f t="shared" si="3"/>
        <v>2</v>
      </c>
    </row>
    <row r="20" spans="1:26" ht="13.5" customHeight="1" x14ac:dyDescent="0.2">
      <c r="A20" s="76" t="s">
        <v>9263</v>
      </c>
      <c r="B20" s="77" t="s">
        <v>9264</v>
      </c>
      <c r="C20" s="78" t="s">
        <v>9265</v>
      </c>
      <c r="D20" s="78" t="s">
        <v>9266</v>
      </c>
      <c r="E20" s="78" t="s">
        <v>9267</v>
      </c>
      <c r="F20" s="79">
        <v>60</v>
      </c>
      <c r="G20" s="73">
        <v>0.5</v>
      </c>
      <c r="H20" s="74">
        <v>2</v>
      </c>
      <c r="I20" s="75" t="s">
        <v>9268</v>
      </c>
      <c r="J20" s="73">
        <v>0.5</v>
      </c>
      <c r="K20" s="74">
        <v>2</v>
      </c>
      <c r="L20" s="44" t="s">
        <v>9269</v>
      </c>
      <c r="M20" s="73">
        <v>0.5</v>
      </c>
      <c r="N20" s="74">
        <v>2</v>
      </c>
      <c r="O20" s="75" t="s">
        <v>9270</v>
      </c>
      <c r="P20" s="73">
        <v>0.5</v>
      </c>
      <c r="Q20" s="74">
        <v>2</v>
      </c>
      <c r="R20" s="44" t="s">
        <v>9271</v>
      </c>
      <c r="S20" s="73"/>
      <c r="T20" s="74"/>
      <c r="U20" s="75"/>
      <c r="V20" s="73"/>
      <c r="W20" s="74"/>
      <c r="X20" s="44"/>
      <c r="Y20" s="7">
        <f t="shared" si="2"/>
        <v>30</v>
      </c>
      <c r="Z20" s="45">
        <f t="shared" si="3"/>
        <v>8</v>
      </c>
    </row>
    <row r="21" spans="1:26" ht="13.5" customHeight="1" x14ac:dyDescent="0.2">
      <c r="A21" s="76" t="s">
        <v>9272</v>
      </c>
      <c r="B21" s="77" t="s">
        <v>9273</v>
      </c>
      <c r="C21" s="78" t="s">
        <v>9274</v>
      </c>
      <c r="D21" s="78" t="s">
        <v>9275</v>
      </c>
      <c r="E21" s="78" t="s">
        <v>9276</v>
      </c>
      <c r="F21" s="79">
        <v>45</v>
      </c>
      <c r="G21" s="73"/>
      <c r="H21" s="74"/>
      <c r="I21" s="75"/>
      <c r="J21" s="73"/>
      <c r="K21" s="74"/>
      <c r="L21" s="44"/>
      <c r="M21" s="73"/>
      <c r="N21" s="74"/>
      <c r="O21" s="75"/>
      <c r="P21" s="73"/>
      <c r="Q21" s="74"/>
      <c r="R21" s="44"/>
      <c r="S21" s="73">
        <v>2</v>
      </c>
      <c r="T21" s="74">
        <v>2</v>
      </c>
      <c r="U21" s="75" t="s">
        <v>9277</v>
      </c>
      <c r="V21" s="73">
        <v>2</v>
      </c>
      <c r="W21" s="74">
        <v>2</v>
      </c>
      <c r="X21" s="44" t="s">
        <v>9278</v>
      </c>
      <c r="Y21" s="7">
        <f>SUM(G21,J21,M21,P21,S21,V21)*15</f>
        <v>60</v>
      </c>
      <c r="Z21" s="45">
        <f>SUM(H21,K21,N21,Q21,T21,W21)</f>
        <v>4</v>
      </c>
    </row>
    <row r="22" spans="1:26" ht="13.5" customHeight="1" x14ac:dyDescent="0.2">
      <c r="A22" s="76" t="s">
        <v>9279</v>
      </c>
      <c r="B22" s="77" t="s">
        <v>9280</v>
      </c>
      <c r="C22" s="78" t="s">
        <v>9281</v>
      </c>
      <c r="D22" s="78" t="s">
        <v>9282</v>
      </c>
      <c r="E22" s="78" t="s">
        <v>9283</v>
      </c>
      <c r="F22" s="79">
        <v>60</v>
      </c>
      <c r="G22" s="73">
        <v>0.5</v>
      </c>
      <c r="H22" s="74">
        <v>2</v>
      </c>
      <c r="I22" s="75" t="s">
        <v>9284</v>
      </c>
      <c r="J22" s="73">
        <v>0.5</v>
      </c>
      <c r="K22" s="74">
        <v>2</v>
      </c>
      <c r="L22" s="44" t="s">
        <v>9285</v>
      </c>
      <c r="M22" s="73">
        <v>0.5</v>
      </c>
      <c r="N22" s="74">
        <v>2</v>
      </c>
      <c r="O22" s="75" t="s">
        <v>9286</v>
      </c>
      <c r="P22" s="73">
        <v>0.5</v>
      </c>
      <c r="Q22" s="74">
        <v>2</v>
      </c>
      <c r="R22" s="44" t="s">
        <v>9287</v>
      </c>
      <c r="S22" s="73">
        <v>0.5</v>
      </c>
      <c r="T22" s="74">
        <v>2</v>
      </c>
      <c r="U22" s="75" t="s">
        <v>9288</v>
      </c>
      <c r="V22" s="73">
        <v>0.5</v>
      </c>
      <c r="W22" s="74">
        <v>2</v>
      </c>
      <c r="X22" s="44" t="s">
        <v>9289</v>
      </c>
      <c r="Y22" s="7">
        <f t="shared" si="2"/>
        <v>45</v>
      </c>
      <c r="Z22" s="45">
        <f t="shared" si="3"/>
        <v>12</v>
      </c>
    </row>
    <row r="23" spans="1:26" ht="13.5" customHeight="1" thickBot="1" x14ac:dyDescent="0.25">
      <c r="A23" s="76" t="s">
        <v>9290</v>
      </c>
      <c r="B23" s="77" t="s">
        <v>9291</v>
      </c>
      <c r="C23" s="78" t="s">
        <v>9292</v>
      </c>
      <c r="D23" s="78" t="s">
        <v>9293</v>
      </c>
      <c r="E23" s="78" t="s">
        <v>9294</v>
      </c>
      <c r="F23" s="79">
        <v>45</v>
      </c>
      <c r="G23" s="73">
        <v>3</v>
      </c>
      <c r="H23" s="74">
        <v>2</v>
      </c>
      <c r="I23" s="75" t="s">
        <v>9295</v>
      </c>
      <c r="J23" s="73">
        <v>3</v>
      </c>
      <c r="K23" s="74">
        <v>2</v>
      </c>
      <c r="L23" s="44" t="s">
        <v>9296</v>
      </c>
      <c r="M23" s="73">
        <v>3</v>
      </c>
      <c r="N23" s="74">
        <v>2</v>
      </c>
      <c r="O23" s="75" t="s">
        <v>9297</v>
      </c>
      <c r="P23" s="73">
        <v>3</v>
      </c>
      <c r="Q23" s="74">
        <v>2</v>
      </c>
      <c r="R23" s="44" t="s">
        <v>9298</v>
      </c>
      <c r="S23" s="73"/>
      <c r="T23" s="74"/>
      <c r="U23" s="75"/>
      <c r="V23" s="73"/>
      <c r="W23" s="74"/>
      <c r="X23" s="44"/>
      <c r="Y23" s="7">
        <f t="shared" si="0"/>
        <v>180</v>
      </c>
      <c r="Z23" s="45">
        <f t="shared" si="1"/>
        <v>8</v>
      </c>
    </row>
    <row r="24" spans="1:26" ht="13.5" customHeight="1" x14ac:dyDescent="0.2">
      <c r="A24" s="64" t="s">
        <v>9299</v>
      </c>
      <c r="B24" s="65" t="s">
        <v>9300</v>
      </c>
      <c r="C24" s="66"/>
      <c r="D24" s="66" t="s">
        <v>9301</v>
      </c>
      <c r="E24" s="66" t="s">
        <v>9302</v>
      </c>
      <c r="F24" s="67">
        <v>45</v>
      </c>
      <c r="G24" s="68">
        <v>2</v>
      </c>
      <c r="H24" s="69">
        <v>2</v>
      </c>
      <c r="I24" s="27" t="s">
        <v>9303</v>
      </c>
      <c r="J24" s="68">
        <v>2</v>
      </c>
      <c r="K24" s="69">
        <v>2</v>
      </c>
      <c r="L24" s="27" t="s">
        <v>9304</v>
      </c>
      <c r="M24" s="68">
        <v>2</v>
      </c>
      <c r="N24" s="69">
        <v>2</v>
      </c>
      <c r="O24" s="27" t="s">
        <v>9305</v>
      </c>
      <c r="P24" s="68">
        <v>2</v>
      </c>
      <c r="Q24" s="69">
        <v>2</v>
      </c>
      <c r="R24" s="27" t="s">
        <v>9306</v>
      </c>
      <c r="S24" s="68">
        <v>2</v>
      </c>
      <c r="T24" s="69">
        <v>2</v>
      </c>
      <c r="U24" s="27" t="s">
        <v>9307</v>
      </c>
      <c r="V24" s="68">
        <v>2</v>
      </c>
      <c r="W24" s="69">
        <v>2</v>
      </c>
      <c r="X24" s="27" t="s">
        <v>9308</v>
      </c>
      <c r="Y24" s="4">
        <f t="shared" ref="Y24:Y30" si="4">SUM(G24,J24,M24,P24,S24,V24)*15</f>
        <v>180</v>
      </c>
      <c r="Z24" s="18">
        <f t="shared" ref="Z24:Z30" si="5">SUM(H24,K24,N24,Q24,T24,W24)</f>
        <v>12</v>
      </c>
    </row>
    <row r="25" spans="1:26" ht="13.5" customHeight="1" x14ac:dyDescent="0.2">
      <c r="A25" s="48" t="s">
        <v>9309</v>
      </c>
      <c r="B25" s="49" t="s">
        <v>9310</v>
      </c>
      <c r="C25" s="50" t="s">
        <v>9311</v>
      </c>
      <c r="D25" s="50"/>
      <c r="E25" s="50"/>
      <c r="F25" s="51"/>
      <c r="G25" s="52"/>
      <c r="H25" s="46"/>
      <c r="I25" s="28"/>
      <c r="J25" s="52"/>
      <c r="K25" s="46"/>
      <c r="L25" s="28"/>
      <c r="M25" s="52"/>
      <c r="N25" s="46"/>
      <c r="O25" s="28"/>
      <c r="P25" s="52"/>
      <c r="Q25" s="46"/>
      <c r="R25" s="28"/>
      <c r="S25" s="52"/>
      <c r="T25" s="46"/>
      <c r="U25" s="28"/>
      <c r="V25" s="52">
        <v>0</v>
      </c>
      <c r="W25" s="46">
        <v>1</v>
      </c>
      <c r="X25" s="28" t="s">
        <v>9312</v>
      </c>
      <c r="Y25" s="5">
        <f t="shared" si="4"/>
        <v>0</v>
      </c>
      <c r="Z25" s="19">
        <f t="shared" si="5"/>
        <v>1</v>
      </c>
    </row>
    <row r="26" spans="1:26" ht="13.5" customHeight="1" x14ac:dyDescent="0.2">
      <c r="A26" s="48" t="s">
        <v>9313</v>
      </c>
      <c r="B26" s="49" t="s">
        <v>9314</v>
      </c>
      <c r="C26" s="50"/>
      <c r="D26" s="50" t="s">
        <v>9315</v>
      </c>
      <c r="E26" s="50" t="s">
        <v>9316</v>
      </c>
      <c r="F26" s="51">
        <v>45</v>
      </c>
      <c r="G26" s="52"/>
      <c r="H26" s="46"/>
      <c r="I26" s="28"/>
      <c r="J26" s="52"/>
      <c r="K26" s="46"/>
      <c r="L26" s="28"/>
      <c r="M26" s="52"/>
      <c r="N26" s="46"/>
      <c r="O26" s="28"/>
      <c r="P26" s="52"/>
      <c r="Q26" s="46"/>
      <c r="R26" s="28"/>
      <c r="S26" s="52"/>
      <c r="T26" s="46"/>
      <c r="U26" s="28"/>
      <c r="V26" s="52">
        <v>1</v>
      </c>
      <c r="W26" s="46">
        <v>2</v>
      </c>
      <c r="X26" s="28" t="s">
        <v>9317</v>
      </c>
      <c r="Y26" s="5">
        <f t="shared" si="4"/>
        <v>15</v>
      </c>
      <c r="Z26" s="19">
        <f t="shared" si="5"/>
        <v>2</v>
      </c>
    </row>
    <row r="27" spans="1:26" ht="13.5" customHeight="1" x14ac:dyDescent="0.2">
      <c r="A27" s="48" t="s">
        <v>9318</v>
      </c>
      <c r="B27" s="49" t="s">
        <v>9319</v>
      </c>
      <c r="C27" s="50"/>
      <c r="D27" s="50" t="s">
        <v>9320</v>
      </c>
      <c r="E27" s="50" t="s">
        <v>9321</v>
      </c>
      <c r="F27" s="51">
        <v>45</v>
      </c>
      <c r="G27" s="52">
        <v>1</v>
      </c>
      <c r="H27" s="46">
        <v>2</v>
      </c>
      <c r="I27" s="28" t="s">
        <v>9322</v>
      </c>
      <c r="J27" s="52">
        <v>1</v>
      </c>
      <c r="K27" s="46">
        <v>2</v>
      </c>
      <c r="L27" s="28" t="s">
        <v>9323</v>
      </c>
      <c r="M27" s="52"/>
      <c r="N27" s="46"/>
      <c r="O27" s="28"/>
      <c r="P27" s="52"/>
      <c r="Q27" s="46"/>
      <c r="R27" s="28"/>
      <c r="S27" s="52"/>
      <c r="T27" s="46"/>
      <c r="U27" s="28"/>
      <c r="V27" s="52"/>
      <c r="W27" s="46"/>
      <c r="X27" s="28"/>
      <c r="Y27" s="5">
        <f t="shared" si="4"/>
        <v>30</v>
      </c>
      <c r="Z27" s="19">
        <f t="shared" si="5"/>
        <v>4</v>
      </c>
    </row>
    <row r="28" spans="1:26" ht="13.5" customHeight="1" x14ac:dyDescent="0.2">
      <c r="A28" s="48" t="s">
        <v>9324</v>
      </c>
      <c r="B28" s="49" t="s">
        <v>9325</v>
      </c>
      <c r="C28" s="50"/>
      <c r="D28" s="50" t="s">
        <v>9326</v>
      </c>
      <c r="E28" s="50" t="s">
        <v>9327</v>
      </c>
      <c r="F28" s="51">
        <v>45</v>
      </c>
      <c r="G28" s="52">
        <v>1</v>
      </c>
      <c r="H28" s="46">
        <v>1</v>
      </c>
      <c r="I28" s="28" t="s">
        <v>9328</v>
      </c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/>
      <c r="W28" s="46"/>
      <c r="X28" s="28"/>
      <c r="Y28" s="5">
        <f t="shared" si="4"/>
        <v>15</v>
      </c>
      <c r="Z28" s="19">
        <f t="shared" si="5"/>
        <v>1</v>
      </c>
    </row>
    <row r="29" spans="1:26" ht="13.5" customHeight="1" x14ac:dyDescent="0.2">
      <c r="A29" s="48" t="s">
        <v>9329</v>
      </c>
      <c r="B29" s="49" t="s">
        <v>9330</v>
      </c>
      <c r="C29" s="50" t="s">
        <v>9331</v>
      </c>
      <c r="D29" s="50" t="s">
        <v>9332</v>
      </c>
      <c r="E29" s="50" t="s">
        <v>9333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>
        <v>1</v>
      </c>
      <c r="T29" s="46">
        <v>1</v>
      </c>
      <c r="U29" s="28" t="s">
        <v>9334</v>
      </c>
      <c r="V29" s="52">
        <v>1</v>
      </c>
      <c r="W29" s="46">
        <v>1</v>
      </c>
      <c r="X29" s="28" t="s">
        <v>9335</v>
      </c>
      <c r="Y29" s="5">
        <f t="shared" si="4"/>
        <v>30</v>
      </c>
      <c r="Z29" s="19">
        <f t="shared" si="5"/>
        <v>2</v>
      </c>
    </row>
    <row r="30" spans="1:26" ht="13.5" customHeight="1" thickBot="1" x14ac:dyDescent="0.25">
      <c r="A30" s="48" t="s">
        <v>9336</v>
      </c>
      <c r="B30" s="49" t="s">
        <v>9337</v>
      </c>
      <c r="C30" s="50"/>
      <c r="D30" s="50" t="s">
        <v>9338</v>
      </c>
      <c r="E30" s="50" t="s">
        <v>9339</v>
      </c>
      <c r="F30" s="51">
        <v>45</v>
      </c>
      <c r="G30" s="52"/>
      <c r="H30" s="46"/>
      <c r="I30" s="28"/>
      <c r="J30" s="52"/>
      <c r="K30" s="46"/>
      <c r="L30" s="28"/>
      <c r="M30" s="52">
        <v>1</v>
      </c>
      <c r="N30" s="46">
        <v>1</v>
      </c>
      <c r="O30" s="28" t="s">
        <v>9340</v>
      </c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15</v>
      </c>
      <c r="Z30" s="19">
        <f t="shared" si="5"/>
        <v>1</v>
      </c>
    </row>
    <row r="31" spans="1:26" ht="13.5" customHeight="1" thickTop="1" thickBot="1" x14ac:dyDescent="0.25">
      <c r="A31" s="171" t="s">
        <v>9341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3"/>
    </row>
    <row r="32" spans="1:26" ht="13.5" customHeight="1" thickBot="1" x14ac:dyDescent="0.25">
      <c r="A32" s="97" t="s">
        <v>9342</v>
      </c>
      <c r="B32" s="128" t="s">
        <v>9343</v>
      </c>
      <c r="C32" s="99"/>
      <c r="D32" s="99"/>
      <c r="E32" s="99"/>
      <c r="F32" s="100"/>
      <c r="G32" s="101"/>
      <c r="H32" s="102"/>
      <c r="I32" s="103"/>
      <c r="J32" s="101"/>
      <c r="K32" s="102"/>
      <c r="L32" s="104"/>
      <c r="M32" s="101"/>
      <c r="N32" s="102">
        <v>6</v>
      </c>
      <c r="O32" s="103"/>
      <c r="P32" s="101"/>
      <c r="Q32" s="102">
        <v>6</v>
      </c>
      <c r="R32" s="104"/>
      <c r="S32" s="101"/>
      <c r="T32" s="102">
        <v>5</v>
      </c>
      <c r="U32" s="103"/>
      <c r="V32" s="101"/>
      <c r="W32" s="102"/>
      <c r="X32" s="104"/>
      <c r="Y32" s="105">
        <f>SUM(G32,J32,M32,P32,S32,V32)*15</f>
        <v>0</v>
      </c>
      <c r="Z32" s="106">
        <f>SUM(H32,K32,N32,Q32,T32,W32)</f>
        <v>17</v>
      </c>
    </row>
    <row r="33" spans="1:26" ht="13.5" customHeight="1" thickTop="1" thickBot="1" x14ac:dyDescent="0.25">
      <c r="A33" s="93" t="s">
        <v>9344</v>
      </c>
      <c r="B33" s="94" t="s">
        <v>9345</v>
      </c>
      <c r="C33" s="95"/>
      <c r="D33" s="95"/>
      <c r="E33" s="95" t="s">
        <v>9346</v>
      </c>
      <c r="F33" s="96"/>
      <c r="G33" s="29"/>
      <c r="H33" s="30"/>
      <c r="I33" s="31"/>
      <c r="J33" s="29"/>
      <c r="K33" s="30"/>
      <c r="L33" s="31"/>
      <c r="M33" s="29"/>
      <c r="N33" s="30"/>
      <c r="O33" s="31"/>
      <c r="P33" s="29"/>
      <c r="Q33" s="30"/>
      <c r="R33" s="31"/>
      <c r="S33" s="29">
        <v>0</v>
      </c>
      <c r="T33" s="30">
        <v>3</v>
      </c>
      <c r="U33" s="31" t="s">
        <v>9347</v>
      </c>
      <c r="V33" s="29">
        <v>0</v>
      </c>
      <c r="W33" s="30">
        <v>3</v>
      </c>
      <c r="X33" s="31" t="s">
        <v>9348</v>
      </c>
      <c r="Y33" s="32">
        <f>SUM(G33,J33,M33,P33,S33,V33)*15</f>
        <v>0</v>
      </c>
      <c r="Z33" s="33">
        <f>SUM(H33,K33,N33,Q33,T33,W33)</f>
        <v>6</v>
      </c>
    </row>
    <row r="34" spans="1:26" ht="13.5" customHeight="1" thickTop="1" thickBot="1" x14ac:dyDescent="0.25">
      <c r="A34" s="174" t="s">
        <v>9349</v>
      </c>
      <c r="B34" s="175"/>
      <c r="C34" s="175"/>
      <c r="D34" s="175"/>
      <c r="E34" s="175"/>
      <c r="F34" s="176"/>
      <c r="G34" s="20">
        <f>SUM(G8:G33)</f>
        <v>25</v>
      </c>
      <c r="H34" s="21">
        <f t="shared" ref="H34:W34" si="6">SUM(H8:H33)</f>
        <v>31</v>
      </c>
      <c r="I34" s="22"/>
      <c r="J34" s="20">
        <f t="shared" si="6"/>
        <v>24</v>
      </c>
      <c r="K34" s="21">
        <f t="shared" si="6"/>
        <v>30</v>
      </c>
      <c r="L34" s="22"/>
      <c r="M34" s="20">
        <f t="shared" si="6"/>
        <v>20</v>
      </c>
      <c r="N34" s="21">
        <f t="shared" si="6"/>
        <v>31</v>
      </c>
      <c r="O34" s="22"/>
      <c r="P34" s="20">
        <f t="shared" si="6"/>
        <v>19</v>
      </c>
      <c r="Q34" s="21">
        <f t="shared" si="6"/>
        <v>30</v>
      </c>
      <c r="R34" s="22"/>
      <c r="S34" s="20">
        <f t="shared" si="6"/>
        <v>17.5</v>
      </c>
      <c r="T34" s="21">
        <f t="shared" si="6"/>
        <v>30</v>
      </c>
      <c r="U34" s="22"/>
      <c r="V34" s="20">
        <f t="shared" si="6"/>
        <v>18.5</v>
      </c>
      <c r="W34" s="21">
        <f t="shared" si="6"/>
        <v>28</v>
      </c>
      <c r="X34" s="22"/>
      <c r="Y34" s="23">
        <f>SUM(Y8:Y33)</f>
        <v>1860</v>
      </c>
      <c r="Z34" s="24">
        <f>SUM(Z8:Z33)</f>
        <v>180</v>
      </c>
    </row>
    <row r="35" spans="1:26" ht="13.5" customHeight="1" thickTop="1" x14ac:dyDescent="0.2"/>
    <row r="36" spans="1:26" ht="12" customHeight="1" x14ac:dyDescent="0.2">
      <c r="A36" s="1" t="s">
        <v>214</v>
      </c>
      <c r="U36" s="91"/>
      <c r="Y36" s="1"/>
      <c r="Z36" s="1"/>
    </row>
    <row r="37" spans="1:26" ht="12" customHeight="1" x14ac:dyDescent="0.2">
      <c r="A37" s="129" t="s">
        <v>9852</v>
      </c>
      <c r="U37" s="91"/>
      <c r="Y37" s="1"/>
      <c r="Z37" s="1"/>
    </row>
    <row r="38" spans="1:26" ht="12" customHeight="1" x14ac:dyDescent="0.2">
      <c r="U38" s="15"/>
      <c r="Y38" s="1"/>
      <c r="Z38" s="1"/>
    </row>
    <row r="39" spans="1:26" ht="12" customHeight="1" x14ac:dyDescent="0.2">
      <c r="A39" s="92" t="s">
        <v>215</v>
      </c>
      <c r="U39" s="15"/>
      <c r="Y39" s="1"/>
      <c r="Z39" s="1"/>
    </row>
    <row r="40" spans="1:26" ht="12" customHeight="1" x14ac:dyDescent="0.2">
      <c r="A40" s="80" t="s">
        <v>216</v>
      </c>
      <c r="E40" s="1" t="s">
        <v>217</v>
      </c>
      <c r="F40" s="80"/>
      <c r="J40" s="1" t="s">
        <v>218</v>
      </c>
      <c r="K40" s="80"/>
      <c r="N40" s="80"/>
      <c r="O40" s="80"/>
      <c r="P40" s="80" t="s">
        <v>219</v>
      </c>
      <c r="Q40" s="80"/>
      <c r="S40" s="80"/>
      <c r="T40" s="91"/>
      <c r="U40" s="15"/>
      <c r="Y40" s="1"/>
      <c r="Z40" s="1"/>
    </row>
    <row r="41" spans="1:26" ht="12" customHeight="1" x14ac:dyDescent="0.2">
      <c r="A41" s="80" t="s">
        <v>220</v>
      </c>
      <c r="E41" s="1" t="s">
        <v>221</v>
      </c>
      <c r="F41" s="80"/>
      <c r="J41" s="1" t="s">
        <v>222</v>
      </c>
      <c r="K41" s="80"/>
      <c r="N41" s="80"/>
      <c r="O41" s="80"/>
      <c r="P41" s="80" t="s">
        <v>223</v>
      </c>
      <c r="Q41" s="80"/>
      <c r="S41" s="80"/>
      <c r="T41" s="91"/>
      <c r="U41" s="15"/>
      <c r="Y41" s="1"/>
      <c r="Z41" s="1"/>
    </row>
    <row r="42" spans="1:26" ht="12" customHeight="1" x14ac:dyDescent="0.2">
      <c r="A42" s="1" t="s">
        <v>224</v>
      </c>
      <c r="E42" s="1" t="s">
        <v>225</v>
      </c>
      <c r="J42" s="1" t="s">
        <v>226</v>
      </c>
      <c r="P42" s="1" t="s">
        <v>227</v>
      </c>
      <c r="T42" s="15"/>
      <c r="U42" s="15"/>
      <c r="Y42" s="1"/>
      <c r="Z42" s="1"/>
    </row>
    <row r="43" spans="1:26" ht="12" customHeight="1" x14ac:dyDescent="0.2">
      <c r="A43" s="1" t="s">
        <v>228</v>
      </c>
      <c r="J43" s="1" t="s">
        <v>229</v>
      </c>
      <c r="P43" s="142" t="s">
        <v>9855</v>
      </c>
      <c r="T43" s="15"/>
      <c r="U43" s="15"/>
      <c r="Y43" s="1"/>
      <c r="Z43" s="1"/>
    </row>
    <row r="44" spans="1:26" ht="12" customHeight="1" x14ac:dyDescent="0.2">
      <c r="A44" s="1" t="s">
        <v>230</v>
      </c>
      <c r="J44" s="1" t="s">
        <v>231</v>
      </c>
      <c r="T44" s="15"/>
      <c r="U44" s="15"/>
      <c r="Y44" s="1"/>
      <c r="Z44" s="1"/>
    </row>
    <row r="45" spans="1:26" ht="12" customHeight="1" x14ac:dyDescent="0.2">
      <c r="A45" s="130" t="s">
        <v>9853</v>
      </c>
      <c r="R45" s="15"/>
      <c r="T45" s="15"/>
      <c r="U45" s="15"/>
      <c r="Y45" s="1"/>
      <c r="Z45" s="1"/>
    </row>
    <row r="46" spans="1:26" ht="12" customHeight="1" x14ac:dyDescent="0.2">
      <c r="T46" s="15"/>
      <c r="U46" s="15"/>
      <c r="Y46" s="1"/>
      <c r="Z46" s="1"/>
    </row>
    <row r="47" spans="1:26" ht="12" customHeight="1" x14ac:dyDescent="0.2">
      <c r="A47" s="92" t="s">
        <v>232</v>
      </c>
      <c r="S47" s="15"/>
      <c r="T47" s="15"/>
      <c r="Y47" s="1"/>
      <c r="Z47" s="1"/>
    </row>
    <row r="48" spans="1:26" ht="12" customHeight="1" x14ac:dyDescent="0.2">
      <c r="A48" s="1" t="s">
        <v>233</v>
      </c>
      <c r="Y48" s="1"/>
      <c r="Z48" s="1"/>
    </row>
    <row r="49" spans="1:26" ht="12" customHeight="1" x14ac:dyDescent="0.2">
      <c r="A49" s="8" t="s">
        <v>234</v>
      </c>
      <c r="Y49" s="1"/>
      <c r="Z49" s="1"/>
    </row>
    <row r="50" spans="1:26" ht="12" customHeight="1" x14ac:dyDescent="0.2">
      <c r="A50" s="1" t="s">
        <v>235</v>
      </c>
      <c r="Y50" s="1"/>
      <c r="Z50" s="1"/>
    </row>
    <row r="51" spans="1:26" ht="12" customHeight="1" x14ac:dyDescent="0.2">
      <c r="A51" s="1" t="s">
        <v>236</v>
      </c>
      <c r="Y51" s="1"/>
      <c r="Z51" s="1"/>
    </row>
    <row r="52" spans="1:26" ht="12" customHeight="1" x14ac:dyDescent="0.2">
      <c r="A52" s="1" t="s">
        <v>237</v>
      </c>
      <c r="Y52" s="1"/>
      <c r="Z52" s="1"/>
    </row>
    <row r="53" spans="1:26" ht="13.5" customHeight="1" x14ac:dyDescent="0.2"/>
  </sheetData>
  <sheetProtection password="CEBE" sheet="1" objects="1" scenarios="1"/>
  <mergeCells count="23">
    <mergeCell ref="A7:Z7"/>
    <mergeCell ref="A31:Z31"/>
    <mergeCell ref="A34:F34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selection activeCell="A20" sqref="A20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9350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9351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9352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9353</v>
      </c>
      <c r="B4" s="192"/>
      <c r="C4" s="192"/>
      <c r="D4" s="192"/>
      <c r="E4" s="192"/>
      <c r="F4" s="193"/>
      <c r="G4" s="177" t="s">
        <v>9354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9355</v>
      </c>
      <c r="B5" s="198" t="s">
        <v>9356</v>
      </c>
      <c r="C5" s="189" t="s">
        <v>9357</v>
      </c>
      <c r="D5" s="189" t="s">
        <v>9358</v>
      </c>
      <c r="E5" s="184" t="s">
        <v>9359</v>
      </c>
      <c r="F5" s="185" t="s">
        <v>9360</v>
      </c>
      <c r="G5" s="177" t="s">
        <v>9361</v>
      </c>
      <c r="H5" s="178"/>
      <c r="I5" s="179"/>
      <c r="J5" s="177" t="s">
        <v>9362</v>
      </c>
      <c r="K5" s="178"/>
      <c r="L5" s="179"/>
      <c r="M5" s="177" t="s">
        <v>9363</v>
      </c>
      <c r="N5" s="178"/>
      <c r="O5" s="179"/>
      <c r="P5" s="177" t="s">
        <v>9364</v>
      </c>
      <c r="Q5" s="178"/>
      <c r="R5" s="179"/>
      <c r="S5" s="177" t="s">
        <v>9365</v>
      </c>
      <c r="T5" s="178"/>
      <c r="U5" s="179"/>
      <c r="V5" s="177" t="s">
        <v>9366</v>
      </c>
      <c r="W5" s="178"/>
      <c r="X5" s="179"/>
      <c r="Y5" s="180" t="s">
        <v>9367</v>
      </c>
      <c r="Z5" s="182" t="s">
        <v>9368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9369</v>
      </c>
      <c r="H6" s="16" t="s">
        <v>9370</v>
      </c>
      <c r="I6" s="114" t="s">
        <v>9371</v>
      </c>
      <c r="J6" s="2" t="s">
        <v>9372</v>
      </c>
      <c r="K6" s="16" t="s">
        <v>9373</v>
      </c>
      <c r="L6" s="114" t="s">
        <v>9374</v>
      </c>
      <c r="M6" s="2" t="s">
        <v>9375</v>
      </c>
      <c r="N6" s="16" t="s">
        <v>9376</v>
      </c>
      <c r="O6" s="114" t="s">
        <v>9377</v>
      </c>
      <c r="P6" s="2" t="s">
        <v>9378</v>
      </c>
      <c r="Q6" s="16" t="s">
        <v>9379</v>
      </c>
      <c r="R6" s="114" t="s">
        <v>9380</v>
      </c>
      <c r="S6" s="2" t="s">
        <v>9381</v>
      </c>
      <c r="T6" s="16" t="s">
        <v>9382</v>
      </c>
      <c r="U6" s="114" t="s">
        <v>9383</v>
      </c>
      <c r="V6" s="2" t="s">
        <v>9384</v>
      </c>
      <c r="W6" s="16" t="s">
        <v>9385</v>
      </c>
      <c r="X6" s="17" t="s">
        <v>9386</v>
      </c>
      <c r="Y6" s="181"/>
      <c r="Z6" s="183"/>
    </row>
    <row r="7" spans="1:26" ht="12.95" customHeight="1" thickTop="1" thickBot="1" x14ac:dyDescent="0.25">
      <c r="A7" s="168" t="s">
        <v>9387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2.95" customHeight="1" x14ac:dyDescent="0.2">
      <c r="A8" s="61" t="s">
        <v>9388</v>
      </c>
      <c r="B8" s="54" t="s">
        <v>9389</v>
      </c>
      <c r="C8" s="124" t="s">
        <v>9390</v>
      </c>
      <c r="D8" s="55" t="s">
        <v>9391</v>
      </c>
      <c r="E8" s="55" t="s">
        <v>9392</v>
      </c>
      <c r="F8" s="56">
        <v>45</v>
      </c>
      <c r="G8" s="57">
        <v>2</v>
      </c>
      <c r="H8" s="58">
        <v>3</v>
      </c>
      <c r="I8" s="62" t="s">
        <v>9393</v>
      </c>
      <c r="J8" s="57">
        <v>2</v>
      </c>
      <c r="K8" s="58">
        <v>3</v>
      </c>
      <c r="L8" s="59" t="s">
        <v>9394</v>
      </c>
      <c r="M8" s="57">
        <v>2</v>
      </c>
      <c r="N8" s="58">
        <v>3</v>
      </c>
      <c r="O8" s="62" t="s">
        <v>9395</v>
      </c>
      <c r="P8" s="57">
        <v>2</v>
      </c>
      <c r="Q8" s="58">
        <v>3</v>
      </c>
      <c r="R8" s="59" t="s">
        <v>9396</v>
      </c>
      <c r="S8" s="57">
        <v>2</v>
      </c>
      <c r="T8" s="58">
        <v>3</v>
      </c>
      <c r="U8" s="62" t="s">
        <v>9397</v>
      </c>
      <c r="V8" s="57">
        <v>2</v>
      </c>
      <c r="W8" s="58">
        <v>3</v>
      </c>
      <c r="X8" s="59" t="s">
        <v>9398</v>
      </c>
      <c r="Y8" s="14">
        <f t="shared" ref="Y8:Y33" si="0">SUM(G8,J8,M8,P8,S8,V8)*15</f>
        <v>180</v>
      </c>
      <c r="Z8" s="25">
        <f t="shared" ref="Z8:Z33" si="1">SUM(H8,K8,N8,Q8,T8,W8)</f>
        <v>18</v>
      </c>
    </row>
    <row r="9" spans="1:26" ht="12.95" customHeight="1" x14ac:dyDescent="0.2">
      <c r="A9" s="63" t="s">
        <v>9399</v>
      </c>
      <c r="B9" s="49" t="s">
        <v>9400</v>
      </c>
      <c r="C9" s="125" t="s">
        <v>9401</v>
      </c>
      <c r="D9" s="50" t="s">
        <v>9402</v>
      </c>
      <c r="E9" s="50" t="s">
        <v>9403</v>
      </c>
      <c r="F9" s="51">
        <v>45</v>
      </c>
      <c r="G9" s="52">
        <v>2</v>
      </c>
      <c r="H9" s="46">
        <v>3</v>
      </c>
      <c r="I9" s="47" t="s">
        <v>9404</v>
      </c>
      <c r="J9" s="52">
        <v>2</v>
      </c>
      <c r="K9" s="46">
        <v>3</v>
      </c>
      <c r="L9" s="28" t="s">
        <v>9405</v>
      </c>
      <c r="M9" s="52">
        <v>2</v>
      </c>
      <c r="N9" s="46">
        <v>3</v>
      </c>
      <c r="O9" s="47" t="s">
        <v>9406</v>
      </c>
      <c r="P9" s="52">
        <v>2</v>
      </c>
      <c r="Q9" s="46">
        <v>3</v>
      </c>
      <c r="R9" s="28" t="s">
        <v>9407</v>
      </c>
      <c r="S9" s="52">
        <v>2</v>
      </c>
      <c r="T9" s="46">
        <v>3</v>
      </c>
      <c r="U9" s="47" t="s">
        <v>9408</v>
      </c>
      <c r="V9" s="52">
        <v>2</v>
      </c>
      <c r="W9" s="46">
        <v>3</v>
      </c>
      <c r="X9" s="28" t="s">
        <v>9409</v>
      </c>
      <c r="Y9" s="6">
        <f t="shared" si="0"/>
        <v>180</v>
      </c>
      <c r="Z9" s="19">
        <f t="shared" si="1"/>
        <v>18</v>
      </c>
    </row>
    <row r="10" spans="1:26" ht="12.95" customHeight="1" x14ac:dyDescent="0.2">
      <c r="A10" s="76" t="s">
        <v>9410</v>
      </c>
      <c r="B10" s="77" t="s">
        <v>9411</v>
      </c>
      <c r="C10" s="78"/>
      <c r="D10" s="78" t="s">
        <v>9412</v>
      </c>
      <c r="E10" s="78" t="s">
        <v>9413</v>
      </c>
      <c r="F10" s="79">
        <v>45</v>
      </c>
      <c r="G10" s="73">
        <v>2</v>
      </c>
      <c r="H10" s="74">
        <v>2</v>
      </c>
      <c r="I10" s="75" t="s">
        <v>9414</v>
      </c>
      <c r="J10" s="73">
        <v>2</v>
      </c>
      <c r="K10" s="74">
        <v>2</v>
      </c>
      <c r="L10" s="44" t="s">
        <v>9415</v>
      </c>
      <c r="M10" s="73">
        <v>2</v>
      </c>
      <c r="N10" s="74">
        <v>2</v>
      </c>
      <c r="O10" s="75" t="s">
        <v>9416</v>
      </c>
      <c r="P10" s="73">
        <v>2</v>
      </c>
      <c r="Q10" s="74">
        <v>2</v>
      </c>
      <c r="R10" s="44" t="s">
        <v>9417</v>
      </c>
      <c r="S10" s="73">
        <v>2</v>
      </c>
      <c r="T10" s="74">
        <v>2</v>
      </c>
      <c r="U10" s="75" t="s">
        <v>9418</v>
      </c>
      <c r="V10" s="73">
        <v>2</v>
      </c>
      <c r="W10" s="74">
        <v>2</v>
      </c>
      <c r="X10" s="44" t="s">
        <v>9419</v>
      </c>
      <c r="Y10" s="7">
        <f>SUM(G10,J10,M10,P10,S10,V10)*15</f>
        <v>180</v>
      </c>
      <c r="Z10" s="45">
        <f>SUM(H10,K10,N10,Q10,T10,W10)</f>
        <v>12</v>
      </c>
    </row>
    <row r="11" spans="1:26" ht="12.95" customHeight="1" x14ac:dyDescent="0.2">
      <c r="A11" s="76" t="s">
        <v>9420</v>
      </c>
      <c r="B11" s="77" t="s">
        <v>9421</v>
      </c>
      <c r="C11" s="78"/>
      <c r="D11" s="78" t="s">
        <v>9422</v>
      </c>
      <c r="E11" s="78" t="s">
        <v>9423</v>
      </c>
      <c r="F11" s="79">
        <v>45</v>
      </c>
      <c r="G11" s="73">
        <v>1</v>
      </c>
      <c r="H11" s="74">
        <v>2</v>
      </c>
      <c r="I11" s="75" t="s">
        <v>9424</v>
      </c>
      <c r="J11" s="73">
        <v>1</v>
      </c>
      <c r="K11" s="74">
        <v>2</v>
      </c>
      <c r="L11" s="44" t="s">
        <v>9425</v>
      </c>
      <c r="M11" s="73">
        <v>1</v>
      </c>
      <c r="N11" s="74">
        <v>2</v>
      </c>
      <c r="O11" s="75" t="s">
        <v>9426</v>
      </c>
      <c r="P11" s="73"/>
      <c r="Q11" s="74"/>
      <c r="R11" s="44"/>
      <c r="S11" s="73"/>
      <c r="T11" s="74"/>
      <c r="U11" s="75"/>
      <c r="V11" s="73"/>
      <c r="W11" s="74"/>
      <c r="X11" s="44"/>
      <c r="Y11" s="7">
        <f>SUM(G11,J11,M11,P11,S11,V11)*15</f>
        <v>45</v>
      </c>
      <c r="Z11" s="45">
        <f>SUM(H11,K11,N11,Q11,T11,W11)</f>
        <v>6</v>
      </c>
    </row>
    <row r="12" spans="1:26" ht="12.95" customHeight="1" x14ac:dyDescent="0.2">
      <c r="A12" s="48" t="s">
        <v>9427</v>
      </c>
      <c r="B12" s="49" t="s">
        <v>9428</v>
      </c>
      <c r="C12" s="50"/>
      <c r="D12" s="50" t="s">
        <v>9429</v>
      </c>
      <c r="E12" s="50" t="s">
        <v>9430</v>
      </c>
      <c r="F12" s="51">
        <v>45</v>
      </c>
      <c r="G12" s="52"/>
      <c r="H12" s="46"/>
      <c r="I12" s="47"/>
      <c r="J12" s="52"/>
      <c r="K12" s="46"/>
      <c r="L12" s="28"/>
      <c r="M12" s="52">
        <v>1</v>
      </c>
      <c r="N12" s="46">
        <v>2</v>
      </c>
      <c r="O12" s="47" t="s">
        <v>9431</v>
      </c>
      <c r="P12" s="52">
        <v>1</v>
      </c>
      <c r="Q12" s="46">
        <v>2</v>
      </c>
      <c r="R12" s="28" t="s">
        <v>9432</v>
      </c>
      <c r="S12" s="52">
        <v>1</v>
      </c>
      <c r="T12" s="46">
        <v>2</v>
      </c>
      <c r="U12" s="47" t="s">
        <v>9433</v>
      </c>
      <c r="V12" s="52">
        <v>1</v>
      </c>
      <c r="W12" s="46">
        <v>2</v>
      </c>
      <c r="X12" s="28" t="s">
        <v>9434</v>
      </c>
      <c r="Y12" s="6">
        <f t="shared" si="0"/>
        <v>60</v>
      </c>
      <c r="Z12" s="19">
        <f t="shared" si="1"/>
        <v>8</v>
      </c>
    </row>
    <row r="13" spans="1:26" s="141" customFormat="1" ht="24" customHeight="1" x14ac:dyDescent="0.25">
      <c r="A13" s="227" t="s">
        <v>9879</v>
      </c>
      <c r="B13" s="132" t="s">
        <v>9435</v>
      </c>
      <c r="C13" s="133" t="s">
        <v>9436</v>
      </c>
      <c r="D13" s="133" t="s">
        <v>9437</v>
      </c>
      <c r="E13" s="133" t="s">
        <v>9438</v>
      </c>
      <c r="F13" s="134">
        <v>45</v>
      </c>
      <c r="G13" s="135"/>
      <c r="H13" s="136"/>
      <c r="I13" s="137"/>
      <c r="J13" s="135"/>
      <c r="K13" s="136"/>
      <c r="L13" s="138"/>
      <c r="M13" s="135">
        <v>2</v>
      </c>
      <c r="N13" s="136">
        <v>3</v>
      </c>
      <c r="O13" s="137" t="s">
        <v>9439</v>
      </c>
      <c r="P13" s="135">
        <v>2</v>
      </c>
      <c r="Q13" s="136">
        <v>3</v>
      </c>
      <c r="R13" s="138" t="s">
        <v>9440</v>
      </c>
      <c r="S13" s="135"/>
      <c r="T13" s="136"/>
      <c r="U13" s="137"/>
      <c r="V13" s="135"/>
      <c r="W13" s="136"/>
      <c r="X13" s="138"/>
      <c r="Y13" s="139">
        <f t="shared" ref="Y13:Y18" si="2">SUM(G13,J13,M13,P13,S13,V13)*15</f>
        <v>60</v>
      </c>
      <c r="Z13" s="140">
        <f t="shared" ref="Z13:Z18" si="3">SUM(H13,K13,N13,Q13,T13,W13)</f>
        <v>6</v>
      </c>
    </row>
    <row r="14" spans="1:26" ht="12.95" customHeight="1" x14ac:dyDescent="0.2">
      <c r="A14" s="76" t="s">
        <v>9441</v>
      </c>
      <c r="B14" s="77" t="s">
        <v>9442</v>
      </c>
      <c r="C14" s="78"/>
      <c r="D14" s="78" t="s">
        <v>9443</v>
      </c>
      <c r="E14" s="78" t="s">
        <v>9444</v>
      </c>
      <c r="F14" s="79">
        <v>45</v>
      </c>
      <c r="G14" s="73">
        <v>1</v>
      </c>
      <c r="H14" s="74">
        <v>1</v>
      </c>
      <c r="I14" s="75" t="s">
        <v>9445</v>
      </c>
      <c r="J14" s="73">
        <v>1</v>
      </c>
      <c r="K14" s="74">
        <v>1</v>
      </c>
      <c r="L14" s="44" t="s">
        <v>9446</v>
      </c>
      <c r="M14" s="73">
        <v>2</v>
      </c>
      <c r="N14" s="74">
        <v>2</v>
      </c>
      <c r="O14" s="75" t="s">
        <v>9447</v>
      </c>
      <c r="P14" s="73">
        <v>2</v>
      </c>
      <c r="Q14" s="74">
        <v>2</v>
      </c>
      <c r="R14" s="44" t="s">
        <v>9448</v>
      </c>
      <c r="S14" s="73"/>
      <c r="T14" s="74"/>
      <c r="U14" s="75"/>
      <c r="V14" s="73"/>
      <c r="W14" s="74"/>
      <c r="X14" s="44"/>
      <c r="Y14" s="7">
        <f t="shared" si="2"/>
        <v>90</v>
      </c>
      <c r="Z14" s="45">
        <f t="shared" si="3"/>
        <v>6</v>
      </c>
    </row>
    <row r="15" spans="1:26" ht="12.95" customHeight="1" x14ac:dyDescent="0.2">
      <c r="A15" s="76" t="s">
        <v>9449</v>
      </c>
      <c r="B15" s="77" t="s">
        <v>9450</v>
      </c>
      <c r="C15" s="78"/>
      <c r="D15" s="78" t="s">
        <v>9451</v>
      </c>
      <c r="E15" s="78" t="s">
        <v>9452</v>
      </c>
      <c r="F15" s="79">
        <v>45</v>
      </c>
      <c r="G15" s="73">
        <v>2</v>
      </c>
      <c r="H15" s="74">
        <v>2</v>
      </c>
      <c r="I15" s="75" t="s">
        <v>9453</v>
      </c>
      <c r="J15" s="73">
        <v>2</v>
      </c>
      <c r="K15" s="74">
        <v>2</v>
      </c>
      <c r="L15" s="44" t="s">
        <v>9454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 t="shared" si="2"/>
        <v>60</v>
      </c>
      <c r="Z15" s="45">
        <f t="shared" si="3"/>
        <v>4</v>
      </c>
    </row>
    <row r="16" spans="1:26" ht="12.95" customHeight="1" x14ac:dyDescent="0.2">
      <c r="A16" s="76" t="s">
        <v>9455</v>
      </c>
      <c r="B16" s="77" t="s">
        <v>9456</v>
      </c>
      <c r="C16" s="78"/>
      <c r="D16" s="78" t="s">
        <v>9457</v>
      </c>
      <c r="E16" s="78" t="s">
        <v>9458</v>
      </c>
      <c r="F16" s="79">
        <v>45</v>
      </c>
      <c r="G16" s="73"/>
      <c r="H16" s="74"/>
      <c r="I16" s="75"/>
      <c r="J16" s="73"/>
      <c r="K16" s="74"/>
      <c r="L16" s="44"/>
      <c r="M16" s="73"/>
      <c r="N16" s="74"/>
      <c r="O16" s="75"/>
      <c r="P16" s="73">
        <v>2</v>
      </c>
      <c r="Q16" s="74">
        <v>2</v>
      </c>
      <c r="R16" s="44" t="s">
        <v>9459</v>
      </c>
      <c r="S16" s="73">
        <v>2</v>
      </c>
      <c r="T16" s="74">
        <v>2</v>
      </c>
      <c r="U16" s="75" t="s">
        <v>9460</v>
      </c>
      <c r="V16" s="73"/>
      <c r="W16" s="74"/>
      <c r="X16" s="44"/>
      <c r="Y16" s="7">
        <f t="shared" si="2"/>
        <v>60</v>
      </c>
      <c r="Z16" s="45">
        <f t="shared" si="3"/>
        <v>4</v>
      </c>
    </row>
    <row r="17" spans="1:26" ht="12.95" customHeight="1" x14ac:dyDescent="0.2">
      <c r="A17" s="76" t="s">
        <v>9461</v>
      </c>
      <c r="B17" s="77" t="s">
        <v>9462</v>
      </c>
      <c r="C17" s="78"/>
      <c r="D17" s="78" t="s">
        <v>9463</v>
      </c>
      <c r="E17" s="78" t="s">
        <v>9464</v>
      </c>
      <c r="F17" s="79">
        <v>45</v>
      </c>
      <c r="G17" s="73">
        <v>1</v>
      </c>
      <c r="H17" s="74">
        <v>2</v>
      </c>
      <c r="I17" s="75" t="s">
        <v>9465</v>
      </c>
      <c r="J17" s="73">
        <v>1</v>
      </c>
      <c r="K17" s="74">
        <v>2</v>
      </c>
      <c r="L17" s="44" t="s">
        <v>9466</v>
      </c>
      <c r="M17" s="73"/>
      <c r="N17" s="74"/>
      <c r="O17" s="75"/>
      <c r="P17" s="73"/>
      <c r="Q17" s="74"/>
      <c r="R17" s="44"/>
      <c r="S17" s="73"/>
      <c r="T17" s="74"/>
      <c r="U17" s="75"/>
      <c r="V17" s="73"/>
      <c r="W17" s="74"/>
      <c r="X17" s="44"/>
      <c r="Y17" s="7">
        <f t="shared" si="2"/>
        <v>30</v>
      </c>
      <c r="Z17" s="45">
        <f t="shared" si="3"/>
        <v>4</v>
      </c>
    </row>
    <row r="18" spans="1:26" ht="12.95" customHeight="1" x14ac:dyDescent="0.2">
      <c r="A18" s="76" t="s">
        <v>9467</v>
      </c>
      <c r="B18" s="77" t="s">
        <v>9468</v>
      </c>
      <c r="C18" s="78"/>
      <c r="D18" s="78" t="s">
        <v>9469</v>
      </c>
      <c r="E18" s="78" t="s">
        <v>9470</v>
      </c>
      <c r="F18" s="79">
        <v>45</v>
      </c>
      <c r="G18" s="73">
        <v>2</v>
      </c>
      <c r="H18" s="74">
        <v>2</v>
      </c>
      <c r="I18" s="75" t="s">
        <v>9471</v>
      </c>
      <c r="J18" s="73">
        <v>2</v>
      </c>
      <c r="K18" s="74">
        <v>2</v>
      </c>
      <c r="L18" s="44" t="s">
        <v>9472</v>
      </c>
      <c r="M18" s="73">
        <v>2</v>
      </c>
      <c r="N18" s="74">
        <v>2</v>
      </c>
      <c r="O18" s="75" t="s">
        <v>9473</v>
      </c>
      <c r="P18" s="73">
        <v>2</v>
      </c>
      <c r="Q18" s="74">
        <v>2</v>
      </c>
      <c r="R18" s="44" t="s">
        <v>9474</v>
      </c>
      <c r="S18" s="73"/>
      <c r="T18" s="74"/>
      <c r="U18" s="75"/>
      <c r="V18" s="73"/>
      <c r="W18" s="74"/>
      <c r="X18" s="44"/>
      <c r="Y18" s="7">
        <f t="shared" si="2"/>
        <v>120</v>
      </c>
      <c r="Z18" s="45">
        <f t="shared" si="3"/>
        <v>8</v>
      </c>
    </row>
    <row r="19" spans="1:26" ht="12.95" customHeight="1" x14ac:dyDescent="0.2">
      <c r="A19" s="48" t="s">
        <v>9475</v>
      </c>
      <c r="B19" s="49" t="s">
        <v>9476</v>
      </c>
      <c r="C19" s="50" t="s">
        <v>9477</v>
      </c>
      <c r="D19" s="50" t="s">
        <v>9478</v>
      </c>
      <c r="E19" s="50" t="s">
        <v>9479</v>
      </c>
      <c r="F19" s="51">
        <v>45</v>
      </c>
      <c r="G19" s="52">
        <v>2</v>
      </c>
      <c r="H19" s="46">
        <v>2</v>
      </c>
      <c r="I19" s="47" t="s">
        <v>9480</v>
      </c>
      <c r="J19" s="52">
        <v>2</v>
      </c>
      <c r="K19" s="46">
        <v>2</v>
      </c>
      <c r="L19" s="28" t="s">
        <v>9481</v>
      </c>
      <c r="M19" s="52">
        <v>2</v>
      </c>
      <c r="N19" s="46">
        <v>2</v>
      </c>
      <c r="O19" s="47" t="s">
        <v>9482</v>
      </c>
      <c r="P19" s="52">
        <v>2</v>
      </c>
      <c r="Q19" s="46">
        <v>2</v>
      </c>
      <c r="R19" s="28" t="s">
        <v>9483</v>
      </c>
      <c r="S19" s="52"/>
      <c r="T19" s="46"/>
      <c r="U19" s="47"/>
      <c r="V19" s="52"/>
      <c r="W19" s="46"/>
      <c r="X19" s="28"/>
      <c r="Y19" s="6">
        <f t="shared" si="0"/>
        <v>120</v>
      </c>
      <c r="Z19" s="19">
        <f t="shared" si="1"/>
        <v>8</v>
      </c>
    </row>
    <row r="20" spans="1:26" ht="12.95" customHeight="1" x14ac:dyDescent="0.2">
      <c r="A20" s="143" t="s">
        <v>9878</v>
      </c>
      <c r="B20" s="49" t="s">
        <v>9484</v>
      </c>
      <c r="C20" s="50"/>
      <c r="D20" s="50" t="s">
        <v>9485</v>
      </c>
      <c r="E20" s="50" t="s">
        <v>9486</v>
      </c>
      <c r="F20" s="51">
        <v>45</v>
      </c>
      <c r="G20" s="52">
        <v>1</v>
      </c>
      <c r="H20" s="46">
        <v>1</v>
      </c>
      <c r="I20" s="47" t="s">
        <v>9487</v>
      </c>
      <c r="J20" s="52">
        <v>1</v>
      </c>
      <c r="K20" s="46">
        <v>1</v>
      </c>
      <c r="L20" s="28" t="s">
        <v>9488</v>
      </c>
      <c r="M20" s="52">
        <v>1</v>
      </c>
      <c r="N20" s="46">
        <v>1</v>
      </c>
      <c r="O20" s="47" t="s">
        <v>9489</v>
      </c>
      <c r="P20" s="52">
        <v>1</v>
      </c>
      <c r="Q20" s="46">
        <v>1</v>
      </c>
      <c r="R20" s="28" t="s">
        <v>9490</v>
      </c>
      <c r="S20" s="52"/>
      <c r="T20" s="46"/>
      <c r="U20" s="47"/>
      <c r="V20" s="52"/>
      <c r="W20" s="46"/>
      <c r="X20" s="28"/>
      <c r="Y20" s="6">
        <f t="shared" si="0"/>
        <v>60</v>
      </c>
      <c r="Z20" s="19">
        <f t="shared" si="1"/>
        <v>4</v>
      </c>
    </row>
    <row r="21" spans="1:26" ht="12.95" customHeight="1" x14ac:dyDescent="0.2">
      <c r="A21" s="48" t="s">
        <v>9491</v>
      </c>
      <c r="B21" s="49" t="s">
        <v>9492</v>
      </c>
      <c r="C21" s="50"/>
      <c r="D21" s="50" t="s">
        <v>9493</v>
      </c>
      <c r="E21" s="50" t="s">
        <v>9494</v>
      </c>
      <c r="F21" s="51">
        <v>45</v>
      </c>
      <c r="G21" s="52"/>
      <c r="H21" s="46"/>
      <c r="I21" s="47"/>
      <c r="J21" s="52"/>
      <c r="K21" s="46"/>
      <c r="L21" s="28"/>
      <c r="M21" s="52">
        <v>2</v>
      </c>
      <c r="N21" s="46">
        <v>2</v>
      </c>
      <c r="O21" s="47" t="s">
        <v>9495</v>
      </c>
      <c r="P21" s="52">
        <v>2</v>
      </c>
      <c r="Q21" s="46">
        <v>2</v>
      </c>
      <c r="R21" s="28" t="s">
        <v>9496</v>
      </c>
      <c r="S21" s="52">
        <v>2</v>
      </c>
      <c r="T21" s="46">
        <v>2</v>
      </c>
      <c r="U21" s="47" t="s">
        <v>9497</v>
      </c>
      <c r="V21" s="52">
        <v>2</v>
      </c>
      <c r="W21" s="46">
        <v>2</v>
      </c>
      <c r="X21" s="28" t="s">
        <v>9498</v>
      </c>
      <c r="Y21" s="6">
        <f>SUM(G21,J21,M21,P21,S21,V21)*15</f>
        <v>120</v>
      </c>
      <c r="Z21" s="19">
        <f>SUM(H21,K21,N21,Q21,T21,W21)</f>
        <v>8</v>
      </c>
    </row>
    <row r="22" spans="1:26" ht="12.95" customHeight="1" x14ac:dyDescent="0.2">
      <c r="A22" s="48" t="s">
        <v>9499</v>
      </c>
      <c r="B22" s="49" t="s">
        <v>9500</v>
      </c>
      <c r="C22" s="50"/>
      <c r="D22" s="50" t="s">
        <v>9501</v>
      </c>
      <c r="E22" s="50" t="s">
        <v>9502</v>
      </c>
      <c r="F22" s="51">
        <v>45</v>
      </c>
      <c r="G22" s="52"/>
      <c r="H22" s="46"/>
      <c r="I22" s="47"/>
      <c r="J22" s="52"/>
      <c r="K22" s="46"/>
      <c r="L22" s="28"/>
      <c r="M22" s="52">
        <v>2</v>
      </c>
      <c r="N22" s="46">
        <v>2</v>
      </c>
      <c r="O22" s="47" t="s">
        <v>9503</v>
      </c>
      <c r="P22" s="52">
        <v>2</v>
      </c>
      <c r="Q22" s="46">
        <v>2</v>
      </c>
      <c r="R22" s="28" t="s">
        <v>9504</v>
      </c>
      <c r="S22" s="52">
        <v>2</v>
      </c>
      <c r="T22" s="46">
        <v>2</v>
      </c>
      <c r="U22" s="47" t="s">
        <v>9505</v>
      </c>
      <c r="V22" s="52">
        <v>2</v>
      </c>
      <c r="W22" s="46">
        <v>2</v>
      </c>
      <c r="X22" s="28" t="s">
        <v>9506</v>
      </c>
      <c r="Y22" s="6">
        <f t="shared" si="0"/>
        <v>120</v>
      </c>
      <c r="Z22" s="19">
        <f t="shared" si="1"/>
        <v>8</v>
      </c>
    </row>
    <row r="23" spans="1:26" ht="12.95" customHeight="1" x14ac:dyDescent="0.2">
      <c r="A23" s="76" t="s">
        <v>9507</v>
      </c>
      <c r="B23" s="77" t="s">
        <v>9508</v>
      </c>
      <c r="C23" s="78"/>
      <c r="D23" s="78" t="s">
        <v>9509</v>
      </c>
      <c r="E23" s="78" t="s">
        <v>9510</v>
      </c>
      <c r="F23" s="79">
        <v>45</v>
      </c>
      <c r="G23" s="73"/>
      <c r="H23" s="74"/>
      <c r="I23" s="75"/>
      <c r="J23" s="73"/>
      <c r="K23" s="74"/>
      <c r="L23" s="44"/>
      <c r="M23" s="73">
        <v>2</v>
      </c>
      <c r="N23" s="74">
        <v>2</v>
      </c>
      <c r="O23" s="75" t="s">
        <v>9511</v>
      </c>
      <c r="P23" s="73">
        <v>2</v>
      </c>
      <c r="Q23" s="74">
        <v>2</v>
      </c>
      <c r="R23" s="44" t="s">
        <v>9512</v>
      </c>
      <c r="S23" s="73"/>
      <c r="T23" s="74"/>
      <c r="U23" s="75"/>
      <c r="V23" s="73"/>
      <c r="W23" s="74"/>
      <c r="X23" s="44"/>
      <c r="Y23" s="7">
        <f t="shared" si="0"/>
        <v>60</v>
      </c>
      <c r="Z23" s="45">
        <f t="shared" si="1"/>
        <v>4</v>
      </c>
    </row>
    <row r="24" spans="1:26" ht="12.95" customHeight="1" x14ac:dyDescent="0.2">
      <c r="A24" s="76" t="s">
        <v>9513</v>
      </c>
      <c r="B24" s="77" t="s">
        <v>9514</v>
      </c>
      <c r="C24" s="78"/>
      <c r="D24" s="78" t="s">
        <v>9515</v>
      </c>
      <c r="E24" s="78" t="s">
        <v>9516</v>
      </c>
      <c r="F24" s="79">
        <v>45</v>
      </c>
      <c r="G24" s="73"/>
      <c r="H24" s="74"/>
      <c r="I24" s="75"/>
      <c r="J24" s="73"/>
      <c r="K24" s="74"/>
      <c r="L24" s="44"/>
      <c r="M24" s="73">
        <v>1</v>
      </c>
      <c r="N24" s="74">
        <v>2</v>
      </c>
      <c r="O24" s="75" t="s">
        <v>9517</v>
      </c>
      <c r="P24" s="73">
        <v>1</v>
      </c>
      <c r="Q24" s="74">
        <v>2</v>
      </c>
      <c r="R24" s="44" t="s">
        <v>9518</v>
      </c>
      <c r="S24" s="73"/>
      <c r="T24" s="74"/>
      <c r="U24" s="75"/>
      <c r="V24" s="73"/>
      <c r="W24" s="74"/>
      <c r="X24" s="44"/>
      <c r="Y24" s="7">
        <f t="shared" si="0"/>
        <v>30</v>
      </c>
      <c r="Z24" s="45">
        <f t="shared" si="1"/>
        <v>4</v>
      </c>
    </row>
    <row r="25" spans="1:26" ht="12.95" customHeight="1" x14ac:dyDescent="0.2">
      <c r="A25" s="76" t="s">
        <v>9519</v>
      </c>
      <c r="B25" s="77" t="s">
        <v>9520</v>
      </c>
      <c r="C25" s="78" t="s">
        <v>9521</v>
      </c>
      <c r="D25" s="78" t="s">
        <v>9522</v>
      </c>
      <c r="E25" s="78" t="s">
        <v>9523</v>
      </c>
      <c r="F25" s="79">
        <v>60</v>
      </c>
      <c r="G25" s="73">
        <v>0.5</v>
      </c>
      <c r="H25" s="74">
        <v>2</v>
      </c>
      <c r="I25" s="75" t="s">
        <v>9524</v>
      </c>
      <c r="J25" s="73">
        <v>0.5</v>
      </c>
      <c r="K25" s="74">
        <v>2</v>
      </c>
      <c r="L25" s="44" t="s">
        <v>9525</v>
      </c>
      <c r="M25" s="73"/>
      <c r="N25" s="74"/>
      <c r="O25" s="75"/>
      <c r="P25" s="73"/>
      <c r="Q25" s="74"/>
      <c r="R25" s="44"/>
      <c r="S25" s="73"/>
      <c r="T25" s="74"/>
      <c r="U25" s="75"/>
      <c r="V25" s="73"/>
      <c r="W25" s="74"/>
      <c r="X25" s="44"/>
      <c r="Y25" s="7">
        <f t="shared" ref="Y25" si="4">SUM(G25,J25,M25,P25,S25,V25)*15</f>
        <v>15</v>
      </c>
      <c r="Z25" s="45">
        <f t="shared" ref="Z25" si="5">SUM(H25,K25,N25,Q25,T25,W25)</f>
        <v>4</v>
      </c>
    </row>
    <row r="26" spans="1:26" ht="12.95" customHeight="1" thickBot="1" x14ac:dyDescent="0.25">
      <c r="A26" s="76" t="s">
        <v>9526</v>
      </c>
      <c r="B26" s="77" t="s">
        <v>9527</v>
      </c>
      <c r="C26" s="78"/>
      <c r="D26" s="78" t="s">
        <v>9528</v>
      </c>
      <c r="E26" s="78" t="s">
        <v>9529</v>
      </c>
      <c r="F26" s="79">
        <v>45</v>
      </c>
      <c r="G26" s="73"/>
      <c r="H26" s="74"/>
      <c r="I26" s="75"/>
      <c r="J26" s="73"/>
      <c r="K26" s="74"/>
      <c r="L26" s="44"/>
      <c r="M26" s="73"/>
      <c r="N26" s="74"/>
      <c r="O26" s="75"/>
      <c r="P26" s="73"/>
      <c r="Q26" s="74"/>
      <c r="R26" s="44"/>
      <c r="S26" s="73">
        <v>1</v>
      </c>
      <c r="T26" s="74">
        <v>2</v>
      </c>
      <c r="U26" s="75" t="s">
        <v>9530</v>
      </c>
      <c r="V26" s="73">
        <v>1</v>
      </c>
      <c r="W26" s="74">
        <v>2</v>
      </c>
      <c r="X26" s="44" t="s">
        <v>9531</v>
      </c>
      <c r="Y26" s="7">
        <f t="shared" si="0"/>
        <v>30</v>
      </c>
      <c r="Z26" s="45">
        <f t="shared" si="1"/>
        <v>4</v>
      </c>
    </row>
    <row r="27" spans="1:26" ht="12.95" customHeight="1" x14ac:dyDescent="0.2">
      <c r="A27" s="64" t="s">
        <v>9532</v>
      </c>
      <c r="B27" s="65" t="s">
        <v>9533</v>
      </c>
      <c r="C27" s="66"/>
      <c r="D27" s="66" t="s">
        <v>9534</v>
      </c>
      <c r="E27" s="66" t="s">
        <v>9535</v>
      </c>
      <c r="F27" s="67">
        <v>45</v>
      </c>
      <c r="G27" s="68">
        <v>2</v>
      </c>
      <c r="H27" s="69">
        <v>2</v>
      </c>
      <c r="I27" s="27" t="s">
        <v>9536</v>
      </c>
      <c r="J27" s="68">
        <v>2</v>
      </c>
      <c r="K27" s="69">
        <v>2</v>
      </c>
      <c r="L27" s="27" t="s">
        <v>9537</v>
      </c>
      <c r="M27" s="68">
        <v>2</v>
      </c>
      <c r="N27" s="69">
        <v>2</v>
      </c>
      <c r="O27" s="27" t="s">
        <v>9538</v>
      </c>
      <c r="P27" s="68">
        <v>2</v>
      </c>
      <c r="Q27" s="69">
        <v>2</v>
      </c>
      <c r="R27" s="27" t="s">
        <v>9539</v>
      </c>
      <c r="S27" s="68">
        <v>2</v>
      </c>
      <c r="T27" s="69">
        <v>2</v>
      </c>
      <c r="U27" s="27" t="s">
        <v>9540</v>
      </c>
      <c r="V27" s="68">
        <v>2</v>
      </c>
      <c r="W27" s="69">
        <v>2</v>
      </c>
      <c r="X27" s="27" t="s">
        <v>9541</v>
      </c>
      <c r="Y27" s="4">
        <f t="shared" si="0"/>
        <v>180</v>
      </c>
      <c r="Z27" s="18">
        <f t="shared" si="1"/>
        <v>12</v>
      </c>
    </row>
    <row r="28" spans="1:26" ht="12.95" customHeight="1" x14ac:dyDescent="0.2">
      <c r="A28" s="48" t="s">
        <v>9542</v>
      </c>
      <c r="B28" s="49" t="s">
        <v>9543</v>
      </c>
      <c r="C28" s="50" t="s">
        <v>9544</v>
      </c>
      <c r="D28" s="50"/>
      <c r="E28" s="50"/>
      <c r="F28" s="51"/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0</v>
      </c>
      <c r="W28" s="46">
        <v>1</v>
      </c>
      <c r="X28" s="28" t="s">
        <v>9545</v>
      </c>
      <c r="Y28" s="5">
        <f t="shared" si="0"/>
        <v>0</v>
      </c>
      <c r="Z28" s="19">
        <f t="shared" si="1"/>
        <v>1</v>
      </c>
    </row>
    <row r="29" spans="1:26" ht="12.95" customHeight="1" x14ac:dyDescent="0.2">
      <c r="A29" s="48" t="s">
        <v>9546</v>
      </c>
      <c r="B29" s="49" t="s">
        <v>9547</v>
      </c>
      <c r="C29" s="50"/>
      <c r="D29" s="50" t="s">
        <v>9548</v>
      </c>
      <c r="E29" s="50" t="s">
        <v>9549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>
        <v>1</v>
      </c>
      <c r="W29" s="46">
        <v>2</v>
      </c>
      <c r="X29" s="28" t="s">
        <v>9550</v>
      </c>
      <c r="Y29" s="5">
        <f t="shared" si="0"/>
        <v>15</v>
      </c>
      <c r="Z29" s="19">
        <f t="shared" si="1"/>
        <v>2</v>
      </c>
    </row>
    <row r="30" spans="1:26" ht="12.95" customHeight="1" x14ac:dyDescent="0.2">
      <c r="A30" s="48" t="s">
        <v>9551</v>
      </c>
      <c r="B30" s="49" t="s">
        <v>9552</v>
      </c>
      <c r="C30" s="50" t="s">
        <v>9553</v>
      </c>
      <c r="D30" s="50" t="s">
        <v>9554</v>
      </c>
      <c r="E30" s="50" t="s">
        <v>9555</v>
      </c>
      <c r="F30" s="51">
        <v>45</v>
      </c>
      <c r="G30" s="52">
        <v>1</v>
      </c>
      <c r="H30" s="46">
        <v>2</v>
      </c>
      <c r="I30" s="28" t="s">
        <v>9556</v>
      </c>
      <c r="J30" s="52">
        <v>1</v>
      </c>
      <c r="K30" s="46">
        <v>2</v>
      </c>
      <c r="L30" s="28" t="s">
        <v>9557</v>
      </c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0"/>
        <v>30</v>
      </c>
      <c r="Z30" s="19">
        <f t="shared" si="1"/>
        <v>4</v>
      </c>
    </row>
    <row r="31" spans="1:26" ht="12.95" customHeight="1" x14ac:dyDescent="0.2">
      <c r="A31" s="48" t="s">
        <v>9558</v>
      </c>
      <c r="B31" s="49" t="s">
        <v>9559</v>
      </c>
      <c r="C31" s="50"/>
      <c r="D31" s="50" t="s">
        <v>9560</v>
      </c>
      <c r="E31" s="50" t="s">
        <v>9561</v>
      </c>
      <c r="F31" s="51">
        <v>45</v>
      </c>
      <c r="G31" s="52">
        <v>1</v>
      </c>
      <c r="H31" s="46">
        <v>1</v>
      </c>
      <c r="I31" s="28" t="s">
        <v>9562</v>
      </c>
      <c r="J31" s="52"/>
      <c r="K31" s="46"/>
      <c r="L31" s="28"/>
      <c r="M31" s="52"/>
      <c r="N31" s="46"/>
      <c r="O31" s="28"/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0"/>
        <v>15</v>
      </c>
      <c r="Z31" s="19">
        <f t="shared" si="1"/>
        <v>1</v>
      </c>
    </row>
    <row r="32" spans="1:26" ht="12.95" customHeight="1" x14ac:dyDescent="0.2">
      <c r="A32" s="48" t="s">
        <v>9563</v>
      </c>
      <c r="B32" s="49" t="s">
        <v>9564</v>
      </c>
      <c r="C32" s="50" t="s">
        <v>9565</v>
      </c>
      <c r="D32" s="50" t="s">
        <v>9566</v>
      </c>
      <c r="E32" s="50" t="s">
        <v>9567</v>
      </c>
      <c r="F32" s="51">
        <v>45</v>
      </c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>
        <v>1</v>
      </c>
      <c r="T32" s="46">
        <v>1</v>
      </c>
      <c r="U32" s="28" t="s">
        <v>9568</v>
      </c>
      <c r="V32" s="52">
        <v>1</v>
      </c>
      <c r="W32" s="46">
        <v>1</v>
      </c>
      <c r="X32" s="28" t="s">
        <v>9569</v>
      </c>
      <c r="Y32" s="5">
        <f t="shared" si="0"/>
        <v>30</v>
      </c>
      <c r="Z32" s="19">
        <f t="shared" si="1"/>
        <v>2</v>
      </c>
    </row>
    <row r="33" spans="1:26" ht="12.95" customHeight="1" thickBot="1" x14ac:dyDescent="0.25">
      <c r="A33" s="48" t="s">
        <v>9570</v>
      </c>
      <c r="B33" s="49" t="s">
        <v>9571</v>
      </c>
      <c r="C33" s="50"/>
      <c r="D33" s="50" t="s">
        <v>9572</v>
      </c>
      <c r="E33" s="50" t="s">
        <v>9573</v>
      </c>
      <c r="F33" s="51">
        <v>45</v>
      </c>
      <c r="G33" s="52"/>
      <c r="H33" s="46"/>
      <c r="I33" s="28"/>
      <c r="J33" s="52">
        <v>1</v>
      </c>
      <c r="K33" s="46">
        <v>1</v>
      </c>
      <c r="L33" s="28" t="s">
        <v>9574</v>
      </c>
      <c r="M33" s="52">
        <v>1</v>
      </c>
      <c r="N33" s="46">
        <v>1</v>
      </c>
      <c r="O33" s="28" t="s">
        <v>9575</v>
      </c>
      <c r="P33" s="52">
        <v>1</v>
      </c>
      <c r="Q33" s="46">
        <v>1</v>
      </c>
      <c r="R33" s="28" t="s">
        <v>9576</v>
      </c>
      <c r="S33" s="52"/>
      <c r="T33" s="46"/>
      <c r="U33" s="28"/>
      <c r="V33" s="52"/>
      <c r="W33" s="46"/>
      <c r="X33" s="28"/>
      <c r="Y33" s="5">
        <f t="shared" si="0"/>
        <v>45</v>
      </c>
      <c r="Z33" s="19">
        <f t="shared" si="1"/>
        <v>3</v>
      </c>
    </row>
    <row r="34" spans="1:26" ht="12.95" customHeight="1" thickTop="1" thickBot="1" x14ac:dyDescent="0.25">
      <c r="A34" s="171" t="s">
        <v>9577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</row>
    <row r="35" spans="1:26" ht="12.95" customHeight="1" thickBot="1" x14ac:dyDescent="0.25">
      <c r="A35" s="97" t="s">
        <v>9578</v>
      </c>
      <c r="B35" s="128" t="s">
        <v>9579</v>
      </c>
      <c r="C35" s="99"/>
      <c r="D35" s="99"/>
      <c r="E35" s="99"/>
      <c r="F35" s="100"/>
      <c r="G35" s="101"/>
      <c r="H35" s="102">
        <v>2</v>
      </c>
      <c r="I35" s="103"/>
      <c r="J35" s="101"/>
      <c r="K35" s="102">
        <v>2</v>
      </c>
      <c r="L35" s="104"/>
      <c r="M35" s="101"/>
      <c r="N35" s="102"/>
      <c r="O35" s="103"/>
      <c r="P35" s="101"/>
      <c r="Q35" s="102"/>
      <c r="R35" s="104"/>
      <c r="S35" s="101"/>
      <c r="T35" s="102">
        <v>4</v>
      </c>
      <c r="U35" s="103"/>
      <c r="V35" s="101"/>
      <c r="W35" s="102">
        <v>3</v>
      </c>
      <c r="X35" s="104"/>
      <c r="Y35" s="105">
        <f>SUM(G35,J35,M35,P35,S35,V35)*15</f>
        <v>0</v>
      </c>
      <c r="Z35" s="106">
        <f>SUM(H35,K35,N35,Q35,T35,W35)</f>
        <v>11</v>
      </c>
    </row>
    <row r="36" spans="1:26" ht="12.95" customHeight="1" thickTop="1" thickBot="1" x14ac:dyDescent="0.25">
      <c r="A36" s="121" t="s">
        <v>9580</v>
      </c>
      <c r="B36" s="94" t="s">
        <v>9581</v>
      </c>
      <c r="C36" s="95"/>
      <c r="D36" s="95"/>
      <c r="E36" s="95" t="s">
        <v>9582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</v>
      </c>
      <c r="T36" s="30">
        <v>3</v>
      </c>
      <c r="U36" s="31" t="s">
        <v>9583</v>
      </c>
      <c r="V36" s="29">
        <v>0</v>
      </c>
      <c r="W36" s="30">
        <v>3</v>
      </c>
      <c r="X36" s="31" t="s">
        <v>9584</v>
      </c>
      <c r="Y36" s="32">
        <f>SUM(G36,J36,M36,P36,S36,V36)*15</f>
        <v>0</v>
      </c>
      <c r="Z36" s="33">
        <f>SUM(H36,K36,N36,Q36,T36,W36)</f>
        <v>6</v>
      </c>
    </row>
    <row r="37" spans="1:26" ht="12.95" customHeight="1" thickTop="1" thickBot="1" x14ac:dyDescent="0.25">
      <c r="A37" s="174" t="s">
        <v>9585</v>
      </c>
      <c r="B37" s="175"/>
      <c r="C37" s="175"/>
      <c r="D37" s="175"/>
      <c r="E37" s="175"/>
      <c r="F37" s="176"/>
      <c r="G37" s="20">
        <f>SUM(G8:G36)</f>
        <v>20.5</v>
      </c>
      <c r="H37" s="21">
        <f t="shared" ref="H37:W37" si="6">SUM(H8:H36)</f>
        <v>29</v>
      </c>
      <c r="I37" s="22"/>
      <c r="J37" s="20">
        <f t="shared" si="6"/>
        <v>20.5</v>
      </c>
      <c r="K37" s="21">
        <f t="shared" si="6"/>
        <v>29</v>
      </c>
      <c r="L37" s="22"/>
      <c r="M37" s="20">
        <f t="shared" si="6"/>
        <v>27</v>
      </c>
      <c r="N37" s="21">
        <f t="shared" si="6"/>
        <v>33</v>
      </c>
      <c r="O37" s="22"/>
      <c r="P37" s="20">
        <f t="shared" si="6"/>
        <v>28</v>
      </c>
      <c r="Q37" s="21">
        <f t="shared" si="6"/>
        <v>33</v>
      </c>
      <c r="R37" s="22"/>
      <c r="S37" s="20">
        <f t="shared" si="6"/>
        <v>17</v>
      </c>
      <c r="T37" s="21">
        <f t="shared" si="6"/>
        <v>28</v>
      </c>
      <c r="U37" s="22"/>
      <c r="V37" s="20">
        <f t="shared" si="6"/>
        <v>16</v>
      </c>
      <c r="W37" s="21">
        <f t="shared" si="6"/>
        <v>28</v>
      </c>
      <c r="X37" s="22"/>
      <c r="Y37" s="23">
        <f>SUM(Y8:Y36)</f>
        <v>1935</v>
      </c>
      <c r="Z37" s="24">
        <f>SUM(Z8:Z36)</f>
        <v>180</v>
      </c>
    </row>
    <row r="38" spans="1:26" ht="12" customHeight="1" thickTop="1" x14ac:dyDescent="0.2"/>
    <row r="39" spans="1:26" ht="12" customHeight="1" x14ac:dyDescent="0.2">
      <c r="A39" s="1" t="s">
        <v>214</v>
      </c>
      <c r="U39" s="91"/>
      <c r="Y39" s="1"/>
      <c r="Z39" s="1"/>
    </row>
    <row r="40" spans="1:26" ht="12" customHeight="1" x14ac:dyDescent="0.2">
      <c r="A40" s="129" t="s">
        <v>9852</v>
      </c>
      <c r="U40" s="91"/>
      <c r="Y40" s="1"/>
      <c r="Z40" s="1"/>
    </row>
    <row r="41" spans="1:26" ht="12" customHeight="1" x14ac:dyDescent="0.2">
      <c r="U41" s="15"/>
      <c r="Y41" s="1"/>
      <c r="Z41" s="1"/>
    </row>
    <row r="42" spans="1:26" ht="12" customHeight="1" x14ac:dyDescent="0.2">
      <c r="A42" s="92" t="s">
        <v>215</v>
      </c>
      <c r="U42" s="15"/>
      <c r="Y42" s="1"/>
      <c r="Z42" s="1"/>
    </row>
    <row r="43" spans="1:26" ht="12" customHeight="1" x14ac:dyDescent="0.2">
      <c r="A43" s="80" t="s">
        <v>216</v>
      </c>
      <c r="E43" s="1" t="s">
        <v>217</v>
      </c>
      <c r="F43" s="80"/>
      <c r="J43" s="1" t="s">
        <v>218</v>
      </c>
      <c r="K43" s="80"/>
      <c r="N43" s="80"/>
      <c r="O43" s="80"/>
      <c r="P43" s="80" t="s">
        <v>219</v>
      </c>
      <c r="Q43" s="80"/>
      <c r="S43" s="80"/>
      <c r="T43" s="91"/>
      <c r="U43" s="15"/>
      <c r="Y43" s="1"/>
      <c r="Z43" s="1"/>
    </row>
    <row r="44" spans="1:26" ht="12" customHeight="1" x14ac:dyDescent="0.2">
      <c r="A44" s="80" t="s">
        <v>220</v>
      </c>
      <c r="E44" s="1" t="s">
        <v>221</v>
      </c>
      <c r="F44" s="80"/>
      <c r="J44" s="1" t="s">
        <v>222</v>
      </c>
      <c r="K44" s="80"/>
      <c r="N44" s="80"/>
      <c r="O44" s="80"/>
      <c r="P44" s="80" t="s">
        <v>223</v>
      </c>
      <c r="Q44" s="80"/>
      <c r="S44" s="80"/>
      <c r="T44" s="91"/>
      <c r="U44" s="15"/>
      <c r="Y44" s="1"/>
      <c r="Z44" s="1"/>
    </row>
    <row r="45" spans="1:26" ht="12" customHeight="1" x14ac:dyDescent="0.2">
      <c r="A45" s="1" t="s">
        <v>224</v>
      </c>
      <c r="E45" s="1" t="s">
        <v>225</v>
      </c>
      <c r="J45" s="1" t="s">
        <v>226</v>
      </c>
      <c r="P45" s="1" t="s">
        <v>227</v>
      </c>
      <c r="T45" s="15"/>
      <c r="U45" s="15"/>
      <c r="Y45" s="1"/>
      <c r="Z45" s="1"/>
    </row>
    <row r="46" spans="1:26" ht="12" customHeight="1" x14ac:dyDescent="0.2">
      <c r="A46" s="1" t="s">
        <v>228</v>
      </c>
      <c r="J46" s="1" t="s">
        <v>229</v>
      </c>
      <c r="P46" s="142" t="s">
        <v>9855</v>
      </c>
      <c r="T46" s="15"/>
      <c r="U46" s="15"/>
      <c r="Y46" s="1"/>
      <c r="Z46" s="1"/>
    </row>
    <row r="47" spans="1:26" ht="12" customHeight="1" x14ac:dyDescent="0.2">
      <c r="A47" s="1" t="s">
        <v>230</v>
      </c>
      <c r="J47" s="1" t="s">
        <v>231</v>
      </c>
      <c r="T47" s="15"/>
      <c r="U47" s="15"/>
      <c r="Y47" s="1"/>
      <c r="Z47" s="1"/>
    </row>
    <row r="48" spans="1:26" ht="12" customHeight="1" x14ac:dyDescent="0.2">
      <c r="A48" s="130" t="s">
        <v>9853</v>
      </c>
      <c r="R48" s="15"/>
      <c r="T48" s="15"/>
      <c r="U48" s="15"/>
      <c r="Y48" s="1"/>
      <c r="Z48" s="1"/>
    </row>
    <row r="49" spans="1:26" ht="12" customHeight="1" x14ac:dyDescent="0.2">
      <c r="T49" s="15"/>
      <c r="U49" s="15"/>
      <c r="Y49" s="1"/>
      <c r="Z49" s="1"/>
    </row>
    <row r="50" spans="1:26" ht="12" customHeight="1" x14ac:dyDescent="0.2">
      <c r="A50" s="92" t="s">
        <v>232</v>
      </c>
      <c r="S50" s="15"/>
      <c r="T50" s="15"/>
      <c r="Y50" s="1"/>
      <c r="Z50" s="1"/>
    </row>
    <row r="51" spans="1:26" ht="12" customHeight="1" x14ac:dyDescent="0.2">
      <c r="A51" s="1" t="s">
        <v>233</v>
      </c>
      <c r="Y51" s="1"/>
      <c r="Z51" s="1"/>
    </row>
    <row r="52" spans="1:26" ht="12" customHeight="1" x14ac:dyDescent="0.2">
      <c r="A52" s="8" t="s">
        <v>234</v>
      </c>
      <c r="Y52" s="1"/>
      <c r="Z52" s="1"/>
    </row>
    <row r="53" spans="1:26" ht="12" customHeight="1" x14ac:dyDescent="0.2">
      <c r="A53" s="1" t="s">
        <v>235</v>
      </c>
      <c r="Y53" s="1"/>
      <c r="Z53" s="1"/>
    </row>
    <row r="54" spans="1:26" ht="12" customHeight="1" x14ac:dyDescent="0.2">
      <c r="A54" s="1" t="s">
        <v>236</v>
      </c>
      <c r="Y54" s="1"/>
      <c r="Z54" s="1"/>
    </row>
    <row r="55" spans="1:26" ht="12" customHeight="1" x14ac:dyDescent="0.2">
      <c r="A55" s="1" t="s">
        <v>237</v>
      </c>
      <c r="Y55" s="1"/>
      <c r="Z55" s="1"/>
    </row>
    <row r="56" spans="1:26" ht="12" customHeight="1" x14ac:dyDescent="0.2"/>
    <row r="57" spans="1:26" ht="12" customHeight="1" x14ac:dyDescent="0.2">
      <c r="A57" s="92" t="s">
        <v>9586</v>
      </c>
    </row>
    <row r="58" spans="1:26" ht="12" customHeight="1" x14ac:dyDescent="0.2">
      <c r="A58" s="92" t="s">
        <v>9587</v>
      </c>
    </row>
    <row r="59" spans="1:26" ht="12" customHeight="1" x14ac:dyDescent="0.2"/>
  </sheetData>
  <sheetProtection password="CEBE" sheet="1" objects="1" scenarios="1"/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9588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9589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9590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9591</v>
      </c>
      <c r="B4" s="192"/>
      <c r="C4" s="192"/>
      <c r="D4" s="192"/>
      <c r="E4" s="192"/>
      <c r="F4" s="193"/>
      <c r="G4" s="177" t="s">
        <v>9592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9593</v>
      </c>
      <c r="B5" s="198" t="s">
        <v>9594</v>
      </c>
      <c r="C5" s="189" t="s">
        <v>9595</v>
      </c>
      <c r="D5" s="189" t="s">
        <v>9596</v>
      </c>
      <c r="E5" s="184" t="s">
        <v>9597</v>
      </c>
      <c r="F5" s="185" t="s">
        <v>9598</v>
      </c>
      <c r="G5" s="177" t="s">
        <v>9599</v>
      </c>
      <c r="H5" s="178"/>
      <c r="I5" s="179"/>
      <c r="J5" s="177" t="s">
        <v>9600</v>
      </c>
      <c r="K5" s="178"/>
      <c r="L5" s="179"/>
      <c r="M5" s="177" t="s">
        <v>9601</v>
      </c>
      <c r="N5" s="178"/>
      <c r="O5" s="179"/>
      <c r="P5" s="177" t="s">
        <v>9602</v>
      </c>
      <c r="Q5" s="178"/>
      <c r="R5" s="179"/>
      <c r="S5" s="177" t="s">
        <v>9603</v>
      </c>
      <c r="T5" s="178"/>
      <c r="U5" s="179"/>
      <c r="V5" s="177" t="s">
        <v>9604</v>
      </c>
      <c r="W5" s="178"/>
      <c r="X5" s="179"/>
      <c r="Y5" s="180" t="s">
        <v>9605</v>
      </c>
      <c r="Z5" s="182" t="s">
        <v>9606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9607</v>
      </c>
      <c r="H6" s="16" t="s">
        <v>9608</v>
      </c>
      <c r="I6" s="114" t="s">
        <v>9609</v>
      </c>
      <c r="J6" s="2" t="s">
        <v>9610</v>
      </c>
      <c r="K6" s="16" t="s">
        <v>9611</v>
      </c>
      <c r="L6" s="114" t="s">
        <v>9612</v>
      </c>
      <c r="M6" s="2" t="s">
        <v>9613</v>
      </c>
      <c r="N6" s="16" t="s">
        <v>9614</v>
      </c>
      <c r="O6" s="114" t="s">
        <v>9615</v>
      </c>
      <c r="P6" s="2" t="s">
        <v>9616</v>
      </c>
      <c r="Q6" s="16" t="s">
        <v>9617</v>
      </c>
      <c r="R6" s="114" t="s">
        <v>9618</v>
      </c>
      <c r="S6" s="2" t="s">
        <v>9619</v>
      </c>
      <c r="T6" s="16" t="s">
        <v>9620</v>
      </c>
      <c r="U6" s="114" t="s">
        <v>9621</v>
      </c>
      <c r="V6" s="2" t="s">
        <v>9622</v>
      </c>
      <c r="W6" s="16" t="s">
        <v>9623</v>
      </c>
      <c r="X6" s="17" t="s">
        <v>9624</v>
      </c>
      <c r="Y6" s="181"/>
      <c r="Z6" s="183"/>
    </row>
    <row r="7" spans="1:26" ht="13.5" customHeight="1" thickTop="1" thickBot="1" x14ac:dyDescent="0.25">
      <c r="A7" s="168" t="s">
        <v>9625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3" t="s">
        <v>9626</v>
      </c>
      <c r="B8" s="49" t="s">
        <v>9627</v>
      </c>
      <c r="C8" s="50" t="s">
        <v>9628</v>
      </c>
      <c r="D8" s="50" t="s">
        <v>9629</v>
      </c>
      <c r="E8" s="50" t="s">
        <v>9630</v>
      </c>
      <c r="F8" s="51">
        <v>60</v>
      </c>
      <c r="G8" s="52">
        <v>1</v>
      </c>
      <c r="H8" s="46">
        <v>2</v>
      </c>
      <c r="I8" s="47" t="s">
        <v>9631</v>
      </c>
      <c r="J8" s="52">
        <v>1</v>
      </c>
      <c r="K8" s="46">
        <v>2</v>
      </c>
      <c r="L8" s="28" t="s">
        <v>9632</v>
      </c>
      <c r="M8" s="52">
        <v>1</v>
      </c>
      <c r="N8" s="46">
        <v>2</v>
      </c>
      <c r="O8" s="47" t="s">
        <v>9633</v>
      </c>
      <c r="P8" s="52">
        <v>1</v>
      </c>
      <c r="Q8" s="46">
        <v>2</v>
      </c>
      <c r="R8" s="28" t="s">
        <v>9634</v>
      </c>
      <c r="S8" s="52">
        <v>1</v>
      </c>
      <c r="T8" s="46">
        <v>2</v>
      </c>
      <c r="U8" s="47" t="s">
        <v>9635</v>
      </c>
      <c r="V8" s="52">
        <v>1</v>
      </c>
      <c r="W8" s="46">
        <v>2</v>
      </c>
      <c r="X8" s="28" t="s">
        <v>9636</v>
      </c>
      <c r="Y8" s="6">
        <f t="shared" ref="Y8:Y9" si="0">SUM(G8,J8,M8,P8,S8,V8)*15</f>
        <v>90</v>
      </c>
      <c r="Z8" s="19">
        <f t="shared" ref="Z8:Z9" si="1">SUM(H8,K8,N8,Q8,T8,W8)</f>
        <v>12</v>
      </c>
    </row>
    <row r="9" spans="1:26" ht="13.5" customHeight="1" x14ac:dyDescent="0.2">
      <c r="A9" s="63" t="s">
        <v>9637</v>
      </c>
      <c r="B9" s="49" t="s">
        <v>9638</v>
      </c>
      <c r="C9" s="50" t="s">
        <v>9639</v>
      </c>
      <c r="D9" s="50" t="s">
        <v>9640</v>
      </c>
      <c r="E9" s="50" t="s">
        <v>9641</v>
      </c>
      <c r="F9" s="51">
        <v>60</v>
      </c>
      <c r="G9" s="52">
        <v>1</v>
      </c>
      <c r="H9" s="46">
        <v>1</v>
      </c>
      <c r="I9" s="47" t="s">
        <v>9642</v>
      </c>
      <c r="J9" s="52">
        <v>1</v>
      </c>
      <c r="K9" s="46">
        <v>1</v>
      </c>
      <c r="L9" s="28" t="s">
        <v>9643</v>
      </c>
      <c r="M9" s="52">
        <v>1</v>
      </c>
      <c r="N9" s="46">
        <v>1</v>
      </c>
      <c r="O9" s="47" t="s">
        <v>9644</v>
      </c>
      <c r="P9" s="52">
        <v>1</v>
      </c>
      <c r="Q9" s="46">
        <v>1</v>
      </c>
      <c r="R9" s="28" t="s">
        <v>9645</v>
      </c>
      <c r="S9" s="52">
        <v>1</v>
      </c>
      <c r="T9" s="46">
        <v>1</v>
      </c>
      <c r="U9" s="47" t="s">
        <v>9646</v>
      </c>
      <c r="V9" s="52">
        <v>1</v>
      </c>
      <c r="W9" s="46">
        <v>1</v>
      </c>
      <c r="X9" s="28" t="s">
        <v>9647</v>
      </c>
      <c r="Y9" s="6">
        <f t="shared" si="0"/>
        <v>90</v>
      </c>
      <c r="Z9" s="19">
        <f t="shared" si="1"/>
        <v>6</v>
      </c>
    </row>
    <row r="10" spans="1:26" ht="13.5" customHeight="1" x14ac:dyDescent="0.2">
      <c r="A10" s="63" t="s">
        <v>9648</v>
      </c>
      <c r="B10" s="49" t="s">
        <v>9649</v>
      </c>
      <c r="C10" s="50" t="s">
        <v>9650</v>
      </c>
      <c r="D10" s="50" t="s">
        <v>9651</v>
      </c>
      <c r="E10" s="50" t="s">
        <v>9652</v>
      </c>
      <c r="F10" s="51">
        <v>60</v>
      </c>
      <c r="G10" s="52">
        <v>2</v>
      </c>
      <c r="H10" s="46">
        <v>2</v>
      </c>
      <c r="I10" s="47" t="s">
        <v>9653</v>
      </c>
      <c r="J10" s="52">
        <v>2</v>
      </c>
      <c r="K10" s="46">
        <v>2</v>
      </c>
      <c r="L10" s="28" t="s">
        <v>9654</v>
      </c>
      <c r="M10" s="52">
        <v>2</v>
      </c>
      <c r="N10" s="46">
        <v>2</v>
      </c>
      <c r="O10" s="47" t="s">
        <v>9655</v>
      </c>
      <c r="P10" s="52">
        <v>2</v>
      </c>
      <c r="Q10" s="46">
        <v>2</v>
      </c>
      <c r="R10" s="28" t="s">
        <v>9656</v>
      </c>
      <c r="S10" s="52">
        <v>2</v>
      </c>
      <c r="T10" s="46">
        <v>2</v>
      </c>
      <c r="U10" s="47" t="s">
        <v>9657</v>
      </c>
      <c r="V10" s="52">
        <v>2</v>
      </c>
      <c r="W10" s="46">
        <v>2</v>
      </c>
      <c r="X10" s="28" t="s">
        <v>9658</v>
      </c>
      <c r="Y10" s="6">
        <f>SUM(G10,J10,M10,P10,S10,V10)*15</f>
        <v>180</v>
      </c>
      <c r="Z10" s="19">
        <f>SUM(H10,K10,N10,Q10,T10,W10)</f>
        <v>12</v>
      </c>
    </row>
    <row r="11" spans="1:26" ht="13.5" customHeight="1" x14ac:dyDescent="0.2">
      <c r="A11" s="48" t="s">
        <v>9659</v>
      </c>
      <c r="B11" s="49" t="s">
        <v>9660</v>
      </c>
      <c r="C11" s="50" t="s">
        <v>9661</v>
      </c>
      <c r="D11" s="50" t="s">
        <v>9662</v>
      </c>
      <c r="E11" s="50" t="s">
        <v>9663</v>
      </c>
      <c r="F11" s="51">
        <v>45</v>
      </c>
      <c r="G11" s="52">
        <v>2</v>
      </c>
      <c r="H11" s="46">
        <v>2</v>
      </c>
      <c r="I11" s="47" t="s">
        <v>9664</v>
      </c>
      <c r="J11" s="52">
        <v>2</v>
      </c>
      <c r="K11" s="46">
        <v>2</v>
      </c>
      <c r="L11" s="28" t="s">
        <v>9665</v>
      </c>
      <c r="M11" s="52"/>
      <c r="N11" s="46"/>
      <c r="O11" s="47"/>
      <c r="P11" s="52"/>
      <c r="Q11" s="46"/>
      <c r="R11" s="28"/>
      <c r="S11" s="52"/>
      <c r="T11" s="46"/>
      <c r="U11" s="47"/>
      <c r="V11" s="52"/>
      <c r="W11" s="46"/>
      <c r="X11" s="28"/>
      <c r="Y11" s="6">
        <f t="shared" ref="Y11:Y12" si="2">SUM(G11,J11,M11,P11,S11,V11)*15</f>
        <v>60</v>
      </c>
      <c r="Z11" s="19">
        <f t="shared" ref="Z11:Z12" si="3">SUM(H11,K11,N11,Q11,T11,W11)</f>
        <v>4</v>
      </c>
    </row>
    <row r="12" spans="1:26" ht="13.5" customHeight="1" x14ac:dyDescent="0.2">
      <c r="A12" s="48" t="s">
        <v>9666</v>
      </c>
      <c r="B12" s="49" t="s">
        <v>9667</v>
      </c>
      <c r="C12" s="157" t="s">
        <v>9868</v>
      </c>
      <c r="D12" s="50" t="s">
        <v>9668</v>
      </c>
      <c r="E12" s="50" t="s">
        <v>9669</v>
      </c>
      <c r="F12" s="51">
        <v>45</v>
      </c>
      <c r="G12" s="52"/>
      <c r="H12" s="46"/>
      <c r="I12" s="47"/>
      <c r="J12" s="52"/>
      <c r="K12" s="46"/>
      <c r="L12" s="28"/>
      <c r="M12" s="52">
        <v>2</v>
      </c>
      <c r="N12" s="46">
        <v>2</v>
      </c>
      <c r="O12" s="47" t="s">
        <v>9670</v>
      </c>
      <c r="P12" s="52">
        <v>2</v>
      </c>
      <c r="Q12" s="46">
        <v>2</v>
      </c>
      <c r="R12" s="28" t="s">
        <v>9671</v>
      </c>
      <c r="S12" s="52">
        <v>2</v>
      </c>
      <c r="T12" s="46">
        <v>2</v>
      </c>
      <c r="U12" s="47" t="s">
        <v>9672</v>
      </c>
      <c r="V12" s="52">
        <v>2</v>
      </c>
      <c r="W12" s="46">
        <v>2</v>
      </c>
      <c r="X12" s="28" t="s">
        <v>9673</v>
      </c>
      <c r="Y12" s="6">
        <f t="shared" si="2"/>
        <v>120</v>
      </c>
      <c r="Z12" s="19">
        <f t="shared" si="3"/>
        <v>8</v>
      </c>
    </row>
    <row r="13" spans="1:26" ht="13.5" customHeight="1" x14ac:dyDescent="0.2">
      <c r="A13" s="48" t="s">
        <v>9674</v>
      </c>
      <c r="B13" s="49" t="s">
        <v>9675</v>
      </c>
      <c r="C13" s="50" t="s">
        <v>9676</v>
      </c>
      <c r="D13" s="50" t="s">
        <v>9677</v>
      </c>
      <c r="E13" s="50" t="s">
        <v>9678</v>
      </c>
      <c r="F13" s="51">
        <v>60</v>
      </c>
      <c r="G13" s="52">
        <v>2</v>
      </c>
      <c r="H13" s="46">
        <v>2</v>
      </c>
      <c r="I13" s="47" t="s">
        <v>9679</v>
      </c>
      <c r="J13" s="52">
        <v>2</v>
      </c>
      <c r="K13" s="46">
        <v>2</v>
      </c>
      <c r="L13" s="28" t="s">
        <v>9680</v>
      </c>
      <c r="M13" s="52">
        <v>2</v>
      </c>
      <c r="N13" s="46">
        <v>2</v>
      </c>
      <c r="O13" s="47" t="s">
        <v>9681</v>
      </c>
      <c r="P13" s="52">
        <v>2</v>
      </c>
      <c r="Q13" s="46">
        <v>2</v>
      </c>
      <c r="R13" s="28" t="s">
        <v>9682</v>
      </c>
      <c r="S13" s="52">
        <v>2</v>
      </c>
      <c r="T13" s="46">
        <v>2</v>
      </c>
      <c r="U13" s="47" t="s">
        <v>9683</v>
      </c>
      <c r="V13" s="52">
        <v>2</v>
      </c>
      <c r="W13" s="46">
        <v>2</v>
      </c>
      <c r="X13" s="28" t="s">
        <v>9684</v>
      </c>
      <c r="Y13" s="6">
        <f>SUM(G13,J13,M13,P13,S13,V13)*15</f>
        <v>180</v>
      </c>
      <c r="Z13" s="19">
        <f>SUM(H13,K13,N13,Q13,T13,W13)</f>
        <v>12</v>
      </c>
    </row>
    <row r="14" spans="1:26" ht="13.5" customHeight="1" x14ac:dyDescent="0.2">
      <c r="A14" s="61" t="s">
        <v>9685</v>
      </c>
      <c r="B14" s="54" t="s">
        <v>9686</v>
      </c>
      <c r="C14" s="55" t="s">
        <v>9687</v>
      </c>
      <c r="D14" s="55" t="s">
        <v>9688</v>
      </c>
      <c r="E14" s="55" t="s">
        <v>9689</v>
      </c>
      <c r="F14" s="56">
        <v>60</v>
      </c>
      <c r="G14" s="57">
        <v>1</v>
      </c>
      <c r="H14" s="58">
        <v>2</v>
      </c>
      <c r="I14" s="62" t="s">
        <v>9690</v>
      </c>
      <c r="J14" s="57">
        <v>1</v>
      </c>
      <c r="K14" s="58">
        <v>2</v>
      </c>
      <c r="L14" s="59" t="s">
        <v>9691</v>
      </c>
      <c r="M14" s="57"/>
      <c r="N14" s="58"/>
      <c r="O14" s="62"/>
      <c r="P14" s="57"/>
      <c r="Q14" s="58"/>
      <c r="R14" s="59"/>
      <c r="S14" s="57"/>
      <c r="T14" s="58"/>
      <c r="U14" s="62"/>
      <c r="V14" s="57"/>
      <c r="W14" s="58"/>
      <c r="X14" s="59"/>
      <c r="Y14" s="14">
        <f t="shared" ref="Y14:Y33" si="4">SUM(G14,J14,M14,P14,S14,V14)*15</f>
        <v>30</v>
      </c>
      <c r="Z14" s="25">
        <f t="shared" ref="Z14:Z33" si="5">SUM(H14,K14,N14,Q14,T14,W14)</f>
        <v>4</v>
      </c>
    </row>
    <row r="15" spans="1:26" ht="13.5" customHeight="1" x14ac:dyDescent="0.2">
      <c r="A15" s="63" t="s">
        <v>9692</v>
      </c>
      <c r="B15" s="49" t="s">
        <v>9693</v>
      </c>
      <c r="C15" s="157" t="s">
        <v>9869</v>
      </c>
      <c r="D15" s="50" t="s">
        <v>9694</v>
      </c>
      <c r="E15" s="50" t="s">
        <v>9695</v>
      </c>
      <c r="F15" s="51">
        <v>60</v>
      </c>
      <c r="G15" s="52"/>
      <c r="H15" s="46"/>
      <c r="I15" s="47"/>
      <c r="J15" s="52"/>
      <c r="K15" s="46"/>
      <c r="L15" s="28"/>
      <c r="M15" s="52">
        <v>2</v>
      </c>
      <c r="N15" s="46">
        <v>2</v>
      </c>
      <c r="O15" s="47" t="s">
        <v>9696</v>
      </c>
      <c r="P15" s="52">
        <v>2</v>
      </c>
      <c r="Q15" s="46">
        <v>2</v>
      </c>
      <c r="R15" s="28" t="s">
        <v>9697</v>
      </c>
      <c r="S15" s="52">
        <v>2</v>
      </c>
      <c r="T15" s="46">
        <v>2</v>
      </c>
      <c r="U15" s="47" t="s">
        <v>9698</v>
      </c>
      <c r="V15" s="52">
        <v>2</v>
      </c>
      <c r="W15" s="46">
        <v>2</v>
      </c>
      <c r="X15" s="28" t="s">
        <v>9699</v>
      </c>
      <c r="Y15" s="6">
        <f t="shared" si="4"/>
        <v>120</v>
      </c>
      <c r="Z15" s="19">
        <f t="shared" si="5"/>
        <v>8</v>
      </c>
    </row>
    <row r="16" spans="1:26" ht="13.5" customHeight="1" x14ac:dyDescent="0.2">
      <c r="A16" s="48" t="s">
        <v>9700</v>
      </c>
      <c r="B16" s="49" t="s">
        <v>9701</v>
      </c>
      <c r="C16" s="50"/>
      <c r="D16" s="50" t="s">
        <v>9702</v>
      </c>
      <c r="E16" s="50" t="s">
        <v>9703</v>
      </c>
      <c r="F16" s="51">
        <v>60</v>
      </c>
      <c r="G16" s="52"/>
      <c r="H16" s="46"/>
      <c r="I16" s="47"/>
      <c r="J16" s="52"/>
      <c r="K16" s="46"/>
      <c r="L16" s="28"/>
      <c r="M16" s="52"/>
      <c r="N16" s="46"/>
      <c r="O16" s="47"/>
      <c r="P16" s="52"/>
      <c r="Q16" s="46"/>
      <c r="R16" s="28"/>
      <c r="S16" s="52">
        <v>2</v>
      </c>
      <c r="T16" s="46">
        <v>2</v>
      </c>
      <c r="U16" s="47" t="s">
        <v>9704</v>
      </c>
      <c r="V16" s="52">
        <v>2</v>
      </c>
      <c r="W16" s="46">
        <v>2</v>
      </c>
      <c r="X16" s="28" t="s">
        <v>9705</v>
      </c>
      <c r="Y16" s="6">
        <f t="shared" si="4"/>
        <v>60</v>
      </c>
      <c r="Z16" s="19">
        <f t="shared" si="5"/>
        <v>4</v>
      </c>
    </row>
    <row r="17" spans="1:26" ht="13.5" customHeight="1" x14ac:dyDescent="0.2">
      <c r="A17" s="76" t="s">
        <v>9706</v>
      </c>
      <c r="B17" s="77" t="s">
        <v>9707</v>
      </c>
      <c r="C17" s="78" t="s">
        <v>9708</v>
      </c>
      <c r="D17" s="78" t="s">
        <v>9709</v>
      </c>
      <c r="E17" s="78" t="s">
        <v>9710</v>
      </c>
      <c r="F17" s="79">
        <v>45</v>
      </c>
      <c r="G17" s="73">
        <v>2</v>
      </c>
      <c r="H17" s="74">
        <v>2</v>
      </c>
      <c r="I17" s="75" t="s">
        <v>9711</v>
      </c>
      <c r="J17" s="73">
        <v>2</v>
      </c>
      <c r="K17" s="74">
        <v>2</v>
      </c>
      <c r="L17" s="44" t="s">
        <v>9712</v>
      </c>
      <c r="M17" s="73">
        <v>1</v>
      </c>
      <c r="N17" s="74">
        <v>1</v>
      </c>
      <c r="O17" s="75" t="s">
        <v>9713</v>
      </c>
      <c r="P17" s="73">
        <v>1</v>
      </c>
      <c r="Q17" s="74">
        <v>1</v>
      </c>
      <c r="R17" s="44" t="s">
        <v>9714</v>
      </c>
      <c r="S17" s="73">
        <v>1</v>
      </c>
      <c r="T17" s="74">
        <v>1</v>
      </c>
      <c r="U17" s="75" t="s">
        <v>9715</v>
      </c>
      <c r="V17" s="73">
        <v>1</v>
      </c>
      <c r="W17" s="74">
        <v>1</v>
      </c>
      <c r="X17" s="44" t="s">
        <v>9716</v>
      </c>
      <c r="Y17" s="7">
        <f t="shared" si="4"/>
        <v>120</v>
      </c>
      <c r="Z17" s="45">
        <f t="shared" si="5"/>
        <v>8</v>
      </c>
    </row>
    <row r="18" spans="1:26" ht="13.5" customHeight="1" x14ac:dyDescent="0.2">
      <c r="A18" s="76" t="s">
        <v>9717</v>
      </c>
      <c r="B18" s="77" t="s">
        <v>9718</v>
      </c>
      <c r="C18" s="78" t="s">
        <v>9719</v>
      </c>
      <c r="D18" s="78" t="s">
        <v>9720</v>
      </c>
      <c r="E18" s="78" t="s">
        <v>9721</v>
      </c>
      <c r="F18" s="79">
        <v>45</v>
      </c>
      <c r="G18" s="73">
        <v>2</v>
      </c>
      <c r="H18" s="74">
        <v>2</v>
      </c>
      <c r="I18" s="75" t="s">
        <v>9722</v>
      </c>
      <c r="J18" s="73">
        <v>2</v>
      </c>
      <c r="K18" s="74">
        <v>2</v>
      </c>
      <c r="L18" s="44" t="s">
        <v>9723</v>
      </c>
      <c r="M18" s="73">
        <v>1</v>
      </c>
      <c r="N18" s="74">
        <v>1</v>
      </c>
      <c r="O18" s="75" t="s">
        <v>9724</v>
      </c>
      <c r="P18" s="73">
        <v>1</v>
      </c>
      <c r="Q18" s="74">
        <v>1</v>
      </c>
      <c r="R18" s="44" t="s">
        <v>9725</v>
      </c>
      <c r="S18" s="73">
        <v>1</v>
      </c>
      <c r="T18" s="74">
        <v>1</v>
      </c>
      <c r="U18" s="75" t="s">
        <v>9726</v>
      </c>
      <c r="V18" s="73">
        <v>1</v>
      </c>
      <c r="W18" s="74">
        <v>1</v>
      </c>
      <c r="X18" s="44" t="s">
        <v>9727</v>
      </c>
      <c r="Y18" s="7">
        <f t="shared" si="4"/>
        <v>120</v>
      </c>
      <c r="Z18" s="45">
        <f t="shared" si="5"/>
        <v>8</v>
      </c>
    </row>
    <row r="19" spans="1:26" ht="13.5" customHeight="1" x14ac:dyDescent="0.2">
      <c r="A19" s="76" t="s">
        <v>9728</v>
      </c>
      <c r="B19" s="77" t="s">
        <v>9729</v>
      </c>
      <c r="C19" s="78"/>
      <c r="D19" s="78" t="s">
        <v>9730</v>
      </c>
      <c r="E19" s="78" t="s">
        <v>9731</v>
      </c>
      <c r="F19" s="79">
        <v>45</v>
      </c>
      <c r="G19" s="73">
        <v>2</v>
      </c>
      <c r="H19" s="74">
        <v>2</v>
      </c>
      <c r="I19" s="75" t="s">
        <v>9732</v>
      </c>
      <c r="J19" s="73">
        <v>2</v>
      </c>
      <c r="K19" s="74">
        <v>2</v>
      </c>
      <c r="L19" s="44" t="s">
        <v>9733</v>
      </c>
      <c r="M19" s="73">
        <v>2</v>
      </c>
      <c r="N19" s="74">
        <v>2</v>
      </c>
      <c r="O19" s="75" t="s">
        <v>9734</v>
      </c>
      <c r="P19" s="73">
        <v>2</v>
      </c>
      <c r="Q19" s="74">
        <v>2</v>
      </c>
      <c r="R19" s="44" t="s">
        <v>9735</v>
      </c>
      <c r="S19" s="73"/>
      <c r="T19" s="74"/>
      <c r="U19" s="75"/>
      <c r="V19" s="73"/>
      <c r="W19" s="74"/>
      <c r="X19" s="44"/>
      <c r="Y19" s="7">
        <f>SUM(G19,J19,M19,P19,S19,V19)*15</f>
        <v>120</v>
      </c>
      <c r="Z19" s="45">
        <f>SUM(H19,K19,N19,Q19,T19,W19)</f>
        <v>8</v>
      </c>
    </row>
    <row r="20" spans="1:26" ht="13.5" customHeight="1" x14ac:dyDescent="0.2">
      <c r="A20" s="76" t="s">
        <v>9736</v>
      </c>
      <c r="B20" s="77" t="s">
        <v>9737</v>
      </c>
      <c r="C20" s="78" t="s">
        <v>9738</v>
      </c>
      <c r="D20" s="78" t="s">
        <v>9739</v>
      </c>
      <c r="E20" s="78" t="s">
        <v>9740</v>
      </c>
      <c r="F20" s="79">
        <v>45</v>
      </c>
      <c r="G20" s="73"/>
      <c r="H20" s="74"/>
      <c r="I20" s="75"/>
      <c r="J20" s="73"/>
      <c r="K20" s="74"/>
      <c r="L20" s="44"/>
      <c r="M20" s="73">
        <v>2</v>
      </c>
      <c r="N20" s="74">
        <v>2</v>
      </c>
      <c r="O20" s="75" t="s">
        <v>9741</v>
      </c>
      <c r="P20" s="73">
        <v>2</v>
      </c>
      <c r="Q20" s="74">
        <v>2</v>
      </c>
      <c r="R20" s="44" t="s">
        <v>9742</v>
      </c>
      <c r="S20" s="73"/>
      <c r="T20" s="74"/>
      <c r="U20" s="75"/>
      <c r="V20" s="73"/>
      <c r="W20" s="74"/>
      <c r="X20" s="44"/>
      <c r="Y20" s="7">
        <f t="shared" si="4"/>
        <v>60</v>
      </c>
      <c r="Z20" s="45">
        <f t="shared" si="5"/>
        <v>4</v>
      </c>
    </row>
    <row r="21" spans="1:26" ht="13.5" customHeight="1" x14ac:dyDescent="0.2">
      <c r="A21" s="76" t="s">
        <v>9743</v>
      </c>
      <c r="B21" s="77" t="s">
        <v>9744</v>
      </c>
      <c r="C21" s="78" t="s">
        <v>9745</v>
      </c>
      <c r="D21" s="78" t="s">
        <v>9746</v>
      </c>
      <c r="E21" s="78" t="s">
        <v>9747</v>
      </c>
      <c r="F21" s="79">
        <v>45</v>
      </c>
      <c r="G21" s="73">
        <v>2</v>
      </c>
      <c r="H21" s="74">
        <v>2</v>
      </c>
      <c r="I21" s="75" t="s">
        <v>9748</v>
      </c>
      <c r="J21" s="73">
        <v>2</v>
      </c>
      <c r="K21" s="74">
        <v>2</v>
      </c>
      <c r="L21" s="44" t="s">
        <v>9749</v>
      </c>
      <c r="M21" s="73">
        <v>2</v>
      </c>
      <c r="N21" s="74">
        <v>2</v>
      </c>
      <c r="O21" s="75" t="s">
        <v>9750</v>
      </c>
      <c r="P21" s="73">
        <v>2</v>
      </c>
      <c r="Q21" s="74">
        <v>2</v>
      </c>
      <c r="R21" s="44" t="s">
        <v>9751</v>
      </c>
      <c r="S21" s="73"/>
      <c r="T21" s="74"/>
      <c r="U21" s="75"/>
      <c r="V21" s="73"/>
      <c r="W21" s="74"/>
      <c r="X21" s="44"/>
      <c r="Y21" s="7">
        <f>SUM(G21,J21,M21,P21,S21,V21)*15</f>
        <v>120</v>
      </c>
      <c r="Z21" s="45">
        <f>SUM(H21,K21,N21,Q21,T21,W21)</f>
        <v>8</v>
      </c>
    </row>
    <row r="22" spans="1:26" ht="13.5" customHeight="1" x14ac:dyDescent="0.2">
      <c r="A22" s="76" t="s">
        <v>9752</v>
      </c>
      <c r="B22" s="77" t="s">
        <v>9753</v>
      </c>
      <c r="C22" s="78" t="s">
        <v>9754</v>
      </c>
      <c r="D22" s="78" t="s">
        <v>9755</v>
      </c>
      <c r="E22" s="78" t="s">
        <v>9756</v>
      </c>
      <c r="F22" s="79">
        <v>60</v>
      </c>
      <c r="G22" s="73">
        <v>0.5</v>
      </c>
      <c r="H22" s="74">
        <v>1</v>
      </c>
      <c r="I22" s="75" t="s">
        <v>9757</v>
      </c>
      <c r="J22" s="73">
        <v>0.5</v>
      </c>
      <c r="K22" s="74">
        <v>1</v>
      </c>
      <c r="L22" s="44" t="s">
        <v>9758</v>
      </c>
      <c r="M22" s="73">
        <v>0.5</v>
      </c>
      <c r="N22" s="74">
        <v>1</v>
      </c>
      <c r="O22" s="75" t="s">
        <v>9759</v>
      </c>
      <c r="P22" s="73">
        <v>0.5</v>
      </c>
      <c r="Q22" s="74">
        <v>1</v>
      </c>
      <c r="R22" s="44" t="s">
        <v>9760</v>
      </c>
      <c r="S22" s="73"/>
      <c r="T22" s="74"/>
      <c r="U22" s="75"/>
      <c r="V22" s="73"/>
      <c r="W22" s="74"/>
      <c r="X22" s="44"/>
      <c r="Y22" s="7">
        <f t="shared" si="4"/>
        <v>30</v>
      </c>
      <c r="Z22" s="45">
        <f t="shared" si="5"/>
        <v>4</v>
      </c>
    </row>
    <row r="23" spans="1:26" ht="13.5" customHeight="1" x14ac:dyDescent="0.2">
      <c r="A23" s="76" t="s">
        <v>9761</v>
      </c>
      <c r="B23" s="77" t="s">
        <v>9762</v>
      </c>
      <c r="C23" s="78"/>
      <c r="D23" s="78" t="s">
        <v>9763</v>
      </c>
      <c r="E23" s="78" t="s">
        <v>9764</v>
      </c>
      <c r="F23" s="79">
        <v>60</v>
      </c>
      <c r="G23" s="73">
        <v>2</v>
      </c>
      <c r="H23" s="74">
        <v>1</v>
      </c>
      <c r="I23" s="75" t="s">
        <v>9765</v>
      </c>
      <c r="J23" s="73">
        <v>2</v>
      </c>
      <c r="K23" s="74">
        <v>1</v>
      </c>
      <c r="L23" s="44" t="s">
        <v>9766</v>
      </c>
      <c r="M23" s="73">
        <v>2</v>
      </c>
      <c r="N23" s="74">
        <v>1</v>
      </c>
      <c r="O23" s="75" t="s">
        <v>9767</v>
      </c>
      <c r="P23" s="73">
        <v>2</v>
      </c>
      <c r="Q23" s="74">
        <v>1</v>
      </c>
      <c r="R23" s="44" t="s">
        <v>9768</v>
      </c>
      <c r="S23" s="73">
        <v>2</v>
      </c>
      <c r="T23" s="74">
        <v>1</v>
      </c>
      <c r="U23" s="75" t="s">
        <v>9769</v>
      </c>
      <c r="V23" s="73">
        <v>2</v>
      </c>
      <c r="W23" s="74">
        <v>1</v>
      </c>
      <c r="X23" s="44" t="s">
        <v>9770</v>
      </c>
      <c r="Y23" s="7">
        <f t="shared" ref="Y23" si="6">SUM(G23,J23,M23,P23,S23,V23)*15</f>
        <v>180</v>
      </c>
      <c r="Z23" s="45">
        <f t="shared" ref="Z23" si="7">SUM(H23,K23,N23,Q23,T23,W23)</f>
        <v>6</v>
      </c>
    </row>
    <row r="24" spans="1:26" ht="13.5" customHeight="1" x14ac:dyDescent="0.2">
      <c r="A24" s="76" t="s">
        <v>9771</v>
      </c>
      <c r="B24" s="77" t="s">
        <v>9772</v>
      </c>
      <c r="C24" s="78" t="s">
        <v>9773</v>
      </c>
      <c r="D24" s="78" t="s">
        <v>9774</v>
      </c>
      <c r="E24" s="78" t="s">
        <v>9775</v>
      </c>
      <c r="F24" s="79">
        <v>60</v>
      </c>
      <c r="G24" s="73">
        <v>2</v>
      </c>
      <c r="H24" s="74">
        <v>1</v>
      </c>
      <c r="I24" s="75" t="s">
        <v>9776</v>
      </c>
      <c r="J24" s="73">
        <v>2</v>
      </c>
      <c r="K24" s="74">
        <v>1</v>
      </c>
      <c r="L24" s="44" t="s">
        <v>9777</v>
      </c>
      <c r="M24" s="73">
        <v>2</v>
      </c>
      <c r="N24" s="74">
        <v>1</v>
      </c>
      <c r="O24" s="75" t="s">
        <v>9778</v>
      </c>
      <c r="P24" s="73">
        <v>2</v>
      </c>
      <c r="Q24" s="74">
        <v>1</v>
      </c>
      <c r="R24" s="44" t="s">
        <v>9779</v>
      </c>
      <c r="S24" s="73">
        <v>2</v>
      </c>
      <c r="T24" s="74">
        <v>1</v>
      </c>
      <c r="U24" s="75" t="s">
        <v>9780</v>
      </c>
      <c r="V24" s="73">
        <v>2</v>
      </c>
      <c r="W24" s="74">
        <v>1</v>
      </c>
      <c r="X24" s="44" t="s">
        <v>9781</v>
      </c>
      <c r="Y24" s="7">
        <f>SUM(G24,J24,M24,P24,S24,V24)*15</f>
        <v>180</v>
      </c>
      <c r="Z24" s="45">
        <f>SUM(H24,K24,N24,Q24,T24,W24)</f>
        <v>6</v>
      </c>
    </row>
    <row r="25" spans="1:26" ht="13.5" customHeight="1" x14ac:dyDescent="0.2">
      <c r="A25" s="76" t="s">
        <v>9782</v>
      </c>
      <c r="B25" s="77" t="s">
        <v>9783</v>
      </c>
      <c r="C25" s="78" t="s">
        <v>9784</v>
      </c>
      <c r="D25" s="78" t="s">
        <v>9785</v>
      </c>
      <c r="E25" s="78" t="s">
        <v>9786</v>
      </c>
      <c r="F25" s="79">
        <v>60</v>
      </c>
      <c r="G25" s="73"/>
      <c r="H25" s="74"/>
      <c r="I25" s="75"/>
      <c r="J25" s="73"/>
      <c r="K25" s="74"/>
      <c r="L25" s="44"/>
      <c r="M25" s="73"/>
      <c r="N25" s="74"/>
      <c r="O25" s="75"/>
      <c r="P25" s="73"/>
      <c r="Q25" s="74"/>
      <c r="R25" s="44"/>
      <c r="S25" s="73">
        <v>2</v>
      </c>
      <c r="T25" s="74">
        <v>1</v>
      </c>
      <c r="U25" s="75" t="s">
        <v>9787</v>
      </c>
      <c r="V25" s="73">
        <v>2</v>
      </c>
      <c r="W25" s="74">
        <v>1</v>
      </c>
      <c r="X25" s="44" t="s">
        <v>9788</v>
      </c>
      <c r="Y25" s="7">
        <f t="shared" si="4"/>
        <v>60</v>
      </c>
      <c r="Z25" s="45">
        <f t="shared" si="5"/>
        <v>2</v>
      </c>
    </row>
    <row r="26" spans="1:26" ht="13.5" customHeight="1" thickBot="1" x14ac:dyDescent="0.25">
      <c r="A26" s="76" t="s">
        <v>9789</v>
      </c>
      <c r="B26" s="77" t="s">
        <v>9790</v>
      </c>
      <c r="C26" s="78" t="s">
        <v>9791</v>
      </c>
      <c r="D26" s="78" t="s">
        <v>9792</v>
      </c>
      <c r="E26" s="78" t="s">
        <v>9793</v>
      </c>
      <c r="F26" s="79">
        <v>60</v>
      </c>
      <c r="G26" s="73">
        <v>0.5</v>
      </c>
      <c r="H26" s="74">
        <v>2</v>
      </c>
      <c r="I26" s="75" t="s">
        <v>9794</v>
      </c>
      <c r="J26" s="73">
        <v>0.5</v>
      </c>
      <c r="K26" s="74">
        <v>2</v>
      </c>
      <c r="L26" s="44" t="s">
        <v>9795</v>
      </c>
      <c r="M26" s="73">
        <v>0.5</v>
      </c>
      <c r="N26" s="74">
        <v>2</v>
      </c>
      <c r="O26" s="75" t="s">
        <v>9796</v>
      </c>
      <c r="P26" s="73">
        <v>0.5</v>
      </c>
      <c r="Q26" s="74">
        <v>2</v>
      </c>
      <c r="R26" s="44" t="s">
        <v>9797</v>
      </c>
      <c r="S26" s="73">
        <v>0.5</v>
      </c>
      <c r="T26" s="74">
        <v>2</v>
      </c>
      <c r="U26" s="75" t="s">
        <v>9798</v>
      </c>
      <c r="V26" s="73">
        <v>0.5</v>
      </c>
      <c r="W26" s="74">
        <v>2</v>
      </c>
      <c r="X26" s="44" t="s">
        <v>9799</v>
      </c>
      <c r="Y26" s="7">
        <f t="shared" si="4"/>
        <v>45</v>
      </c>
      <c r="Z26" s="45">
        <f t="shared" si="5"/>
        <v>12</v>
      </c>
    </row>
    <row r="27" spans="1:26" ht="13.5" customHeight="1" x14ac:dyDescent="0.2">
      <c r="A27" s="64" t="s">
        <v>9800</v>
      </c>
      <c r="B27" s="65" t="s">
        <v>9801</v>
      </c>
      <c r="C27" s="66"/>
      <c r="D27" s="66" t="s">
        <v>9802</v>
      </c>
      <c r="E27" s="66" t="s">
        <v>9803</v>
      </c>
      <c r="F27" s="67">
        <v>45</v>
      </c>
      <c r="G27" s="68">
        <v>2</v>
      </c>
      <c r="H27" s="69">
        <v>2</v>
      </c>
      <c r="I27" s="27" t="s">
        <v>9804</v>
      </c>
      <c r="J27" s="68">
        <v>2</v>
      </c>
      <c r="K27" s="69">
        <v>2</v>
      </c>
      <c r="L27" s="27" t="s">
        <v>9805</v>
      </c>
      <c r="M27" s="68">
        <v>2</v>
      </c>
      <c r="N27" s="69">
        <v>2</v>
      </c>
      <c r="O27" s="27" t="s">
        <v>9806</v>
      </c>
      <c r="P27" s="68">
        <v>2</v>
      </c>
      <c r="Q27" s="69">
        <v>2</v>
      </c>
      <c r="R27" s="27" t="s">
        <v>9807</v>
      </c>
      <c r="S27" s="68">
        <v>2</v>
      </c>
      <c r="T27" s="69">
        <v>2</v>
      </c>
      <c r="U27" s="27" t="s">
        <v>9808</v>
      </c>
      <c r="V27" s="68">
        <v>2</v>
      </c>
      <c r="W27" s="69">
        <v>2</v>
      </c>
      <c r="X27" s="27" t="s">
        <v>9809</v>
      </c>
      <c r="Y27" s="4">
        <f t="shared" si="4"/>
        <v>180</v>
      </c>
      <c r="Z27" s="18">
        <f t="shared" si="5"/>
        <v>12</v>
      </c>
    </row>
    <row r="28" spans="1:26" ht="13.5" customHeight="1" x14ac:dyDescent="0.2">
      <c r="A28" s="48" t="s">
        <v>9810</v>
      </c>
      <c r="B28" s="49" t="s">
        <v>9811</v>
      </c>
      <c r="C28" s="50" t="s">
        <v>9812</v>
      </c>
      <c r="D28" s="50"/>
      <c r="E28" s="50"/>
      <c r="F28" s="51"/>
      <c r="G28" s="52"/>
      <c r="H28" s="46"/>
      <c r="I28" s="28"/>
      <c r="J28" s="52"/>
      <c r="K28" s="46"/>
      <c r="L28" s="28"/>
      <c r="M28" s="52"/>
      <c r="N28" s="46"/>
      <c r="O28" s="28"/>
      <c r="P28" s="52"/>
      <c r="Q28" s="46"/>
      <c r="R28" s="28"/>
      <c r="S28" s="52"/>
      <c r="T28" s="46"/>
      <c r="U28" s="28"/>
      <c r="V28" s="52">
        <v>0</v>
      </c>
      <c r="W28" s="46">
        <v>1</v>
      </c>
      <c r="X28" s="28" t="s">
        <v>9813</v>
      </c>
      <c r="Y28" s="5">
        <f t="shared" si="4"/>
        <v>0</v>
      </c>
      <c r="Z28" s="19">
        <f t="shared" si="5"/>
        <v>1</v>
      </c>
    </row>
    <row r="29" spans="1:26" ht="13.5" customHeight="1" x14ac:dyDescent="0.2">
      <c r="A29" s="48" t="s">
        <v>9814</v>
      </c>
      <c r="B29" s="49" t="s">
        <v>9815</v>
      </c>
      <c r="C29" s="50"/>
      <c r="D29" s="50" t="s">
        <v>9816</v>
      </c>
      <c r="E29" s="50" t="s">
        <v>9817</v>
      </c>
      <c r="F29" s="51">
        <v>45</v>
      </c>
      <c r="G29" s="52"/>
      <c r="H29" s="46"/>
      <c r="I29" s="28"/>
      <c r="J29" s="52"/>
      <c r="K29" s="46"/>
      <c r="L29" s="28"/>
      <c r="M29" s="52"/>
      <c r="N29" s="46"/>
      <c r="O29" s="28"/>
      <c r="P29" s="52"/>
      <c r="Q29" s="46"/>
      <c r="R29" s="28"/>
      <c r="S29" s="52"/>
      <c r="T29" s="46"/>
      <c r="U29" s="28"/>
      <c r="V29" s="52">
        <v>1</v>
      </c>
      <c r="W29" s="46">
        <v>2</v>
      </c>
      <c r="X29" s="28" t="s">
        <v>9818</v>
      </c>
      <c r="Y29" s="5">
        <f t="shared" si="4"/>
        <v>15</v>
      </c>
      <c r="Z29" s="19">
        <f t="shared" si="5"/>
        <v>2</v>
      </c>
    </row>
    <row r="30" spans="1:26" ht="13.5" customHeight="1" x14ac:dyDescent="0.2">
      <c r="A30" s="48" t="s">
        <v>9819</v>
      </c>
      <c r="B30" s="49" t="s">
        <v>9820</v>
      </c>
      <c r="C30" s="50" t="s">
        <v>9821</v>
      </c>
      <c r="D30" s="50" t="s">
        <v>9822</v>
      </c>
      <c r="E30" s="50" t="s">
        <v>9823</v>
      </c>
      <c r="F30" s="51">
        <v>45</v>
      </c>
      <c r="G30" s="52">
        <v>1</v>
      </c>
      <c r="H30" s="46">
        <v>2</v>
      </c>
      <c r="I30" s="28" t="s">
        <v>9824</v>
      </c>
      <c r="J30" s="52">
        <v>1</v>
      </c>
      <c r="K30" s="46">
        <v>2</v>
      </c>
      <c r="L30" s="28" t="s">
        <v>9825</v>
      </c>
      <c r="M30" s="52"/>
      <c r="N30" s="46"/>
      <c r="O30" s="28"/>
      <c r="P30" s="52"/>
      <c r="Q30" s="46"/>
      <c r="R30" s="28"/>
      <c r="S30" s="52"/>
      <c r="T30" s="46"/>
      <c r="U30" s="28"/>
      <c r="V30" s="52"/>
      <c r="W30" s="46"/>
      <c r="X30" s="28"/>
      <c r="Y30" s="5">
        <f t="shared" si="4"/>
        <v>30</v>
      </c>
      <c r="Z30" s="19">
        <f t="shared" si="5"/>
        <v>4</v>
      </c>
    </row>
    <row r="31" spans="1:26" ht="13.5" customHeight="1" x14ac:dyDescent="0.2">
      <c r="A31" s="48" t="s">
        <v>9826</v>
      </c>
      <c r="B31" s="49" t="s">
        <v>9827</v>
      </c>
      <c r="C31" s="50"/>
      <c r="D31" s="50" t="s">
        <v>9828</v>
      </c>
      <c r="E31" s="50" t="s">
        <v>9829</v>
      </c>
      <c r="F31" s="51">
        <v>45</v>
      </c>
      <c r="G31" s="52">
        <v>1</v>
      </c>
      <c r="H31" s="46">
        <v>1</v>
      </c>
      <c r="I31" s="28" t="s">
        <v>9830</v>
      </c>
      <c r="J31" s="52"/>
      <c r="K31" s="46"/>
      <c r="L31" s="28"/>
      <c r="M31" s="52"/>
      <c r="N31" s="46"/>
      <c r="O31" s="28"/>
      <c r="P31" s="52"/>
      <c r="Q31" s="46"/>
      <c r="R31" s="28"/>
      <c r="S31" s="52"/>
      <c r="T31" s="46"/>
      <c r="U31" s="28"/>
      <c r="V31" s="52"/>
      <c r="W31" s="46"/>
      <c r="X31" s="28"/>
      <c r="Y31" s="5">
        <f t="shared" si="4"/>
        <v>15</v>
      </c>
      <c r="Z31" s="19">
        <f t="shared" si="5"/>
        <v>1</v>
      </c>
    </row>
    <row r="32" spans="1:26" ht="13.5" customHeight="1" x14ac:dyDescent="0.2">
      <c r="A32" s="48" t="s">
        <v>9831</v>
      </c>
      <c r="B32" s="49" t="s">
        <v>9832</v>
      </c>
      <c r="C32" s="50" t="s">
        <v>9833</v>
      </c>
      <c r="D32" s="50" t="s">
        <v>9834</v>
      </c>
      <c r="E32" s="50" t="s">
        <v>9835</v>
      </c>
      <c r="F32" s="51">
        <v>45</v>
      </c>
      <c r="G32" s="52"/>
      <c r="H32" s="46"/>
      <c r="I32" s="28"/>
      <c r="J32" s="52"/>
      <c r="K32" s="46"/>
      <c r="L32" s="28"/>
      <c r="M32" s="52"/>
      <c r="N32" s="46"/>
      <c r="O32" s="28"/>
      <c r="P32" s="52"/>
      <c r="Q32" s="46"/>
      <c r="R32" s="28"/>
      <c r="S32" s="52">
        <v>1</v>
      </c>
      <c r="T32" s="46">
        <v>1</v>
      </c>
      <c r="U32" s="28" t="s">
        <v>9836</v>
      </c>
      <c r="V32" s="52">
        <v>1</v>
      </c>
      <c r="W32" s="46">
        <v>1</v>
      </c>
      <c r="X32" s="28" t="s">
        <v>9837</v>
      </c>
      <c r="Y32" s="5">
        <f t="shared" si="4"/>
        <v>30</v>
      </c>
      <c r="Z32" s="19">
        <f t="shared" si="5"/>
        <v>2</v>
      </c>
    </row>
    <row r="33" spans="1:26" ht="13.5" customHeight="1" thickBot="1" x14ac:dyDescent="0.25">
      <c r="A33" s="48" t="s">
        <v>9838</v>
      </c>
      <c r="B33" s="49" t="s">
        <v>9839</v>
      </c>
      <c r="C33" s="50"/>
      <c r="D33" s="50" t="s">
        <v>9840</v>
      </c>
      <c r="E33" s="50" t="s">
        <v>9841</v>
      </c>
      <c r="F33" s="51">
        <v>45</v>
      </c>
      <c r="G33" s="52"/>
      <c r="H33" s="46"/>
      <c r="I33" s="28"/>
      <c r="J33" s="52"/>
      <c r="K33" s="46"/>
      <c r="L33" s="28"/>
      <c r="M33" s="52">
        <v>1</v>
      </c>
      <c r="N33" s="46">
        <v>1</v>
      </c>
      <c r="O33" s="28" t="s">
        <v>9842</v>
      </c>
      <c r="P33" s="52"/>
      <c r="Q33" s="46"/>
      <c r="R33" s="28"/>
      <c r="S33" s="52"/>
      <c r="T33" s="46"/>
      <c r="U33" s="28"/>
      <c r="V33" s="52"/>
      <c r="W33" s="46"/>
      <c r="X33" s="28"/>
      <c r="Y33" s="5">
        <f t="shared" si="4"/>
        <v>15</v>
      </c>
      <c r="Z33" s="19">
        <f t="shared" si="5"/>
        <v>1</v>
      </c>
    </row>
    <row r="34" spans="1:26" ht="13.5" customHeight="1" thickTop="1" thickBot="1" x14ac:dyDescent="0.25">
      <c r="A34" s="171" t="s">
        <v>9843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</row>
    <row r="35" spans="1:26" ht="13.5" customHeight="1" thickBot="1" x14ac:dyDescent="0.25">
      <c r="A35" s="97" t="s">
        <v>9844</v>
      </c>
      <c r="B35" s="128" t="s">
        <v>9845</v>
      </c>
      <c r="C35" s="99"/>
      <c r="D35" s="99"/>
      <c r="E35" s="99"/>
      <c r="F35" s="100"/>
      <c r="G35" s="101"/>
      <c r="H35" s="102"/>
      <c r="I35" s="103"/>
      <c r="J35" s="101"/>
      <c r="K35" s="102">
        <v>3</v>
      </c>
      <c r="L35" s="104"/>
      <c r="M35" s="101"/>
      <c r="N35" s="102">
        <v>2</v>
      </c>
      <c r="O35" s="103"/>
      <c r="P35" s="101"/>
      <c r="Q35" s="102">
        <v>2</v>
      </c>
      <c r="R35" s="104"/>
      <c r="S35" s="101"/>
      <c r="T35" s="102">
        <v>6</v>
      </c>
      <c r="U35" s="103"/>
      <c r="V35" s="101"/>
      <c r="W35" s="102">
        <v>2</v>
      </c>
      <c r="X35" s="104"/>
      <c r="Y35" s="105">
        <f>SUM(G35,J35,M35,P35,S35,V35)*15</f>
        <v>0</v>
      </c>
      <c r="Z35" s="106">
        <f>SUM(H35,K35,N35,Q35,T35,W35)</f>
        <v>15</v>
      </c>
    </row>
    <row r="36" spans="1:26" ht="13.5" customHeight="1" thickTop="1" thickBot="1" x14ac:dyDescent="0.25">
      <c r="A36" s="93" t="s">
        <v>9846</v>
      </c>
      <c r="B36" s="94" t="s">
        <v>9847</v>
      </c>
      <c r="C36" s="95"/>
      <c r="D36" s="95"/>
      <c r="E36" s="95" t="s">
        <v>9848</v>
      </c>
      <c r="F36" s="96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>
        <v>0</v>
      </c>
      <c r="T36" s="30">
        <v>3</v>
      </c>
      <c r="U36" s="31" t="s">
        <v>9849</v>
      </c>
      <c r="V36" s="29">
        <v>0</v>
      </c>
      <c r="W36" s="30">
        <v>3</v>
      </c>
      <c r="X36" s="31" t="s">
        <v>9850</v>
      </c>
      <c r="Y36" s="32">
        <f>SUM(G36,J36,M36,P36,S36,V36)*15</f>
        <v>0</v>
      </c>
      <c r="Z36" s="33">
        <f>SUM(H36,K36,N36,Q36,T36,W36)</f>
        <v>6</v>
      </c>
    </row>
    <row r="37" spans="1:26" ht="13.5" customHeight="1" thickTop="1" thickBot="1" x14ac:dyDescent="0.25">
      <c r="A37" s="174" t="s">
        <v>9851</v>
      </c>
      <c r="B37" s="175"/>
      <c r="C37" s="175"/>
      <c r="D37" s="175"/>
      <c r="E37" s="175"/>
      <c r="F37" s="176"/>
      <c r="G37" s="20">
        <f>SUM(G8:G36)</f>
        <v>26</v>
      </c>
      <c r="H37" s="21">
        <f>SUM(H8:H36)</f>
        <v>29</v>
      </c>
      <c r="I37" s="22"/>
      <c r="J37" s="20">
        <f>SUM(J8:J36)</f>
        <v>25</v>
      </c>
      <c r="K37" s="21">
        <f>SUM(K8:K36)</f>
        <v>31</v>
      </c>
      <c r="L37" s="22"/>
      <c r="M37" s="20">
        <f>SUM(M8:M36)</f>
        <v>26</v>
      </c>
      <c r="N37" s="21">
        <f>SUM(N8:N36)</f>
        <v>29</v>
      </c>
      <c r="O37" s="22"/>
      <c r="P37" s="20">
        <f>SUM(P8:P36)</f>
        <v>25</v>
      </c>
      <c r="Q37" s="21">
        <f>SUM(Q8:Q36)</f>
        <v>28</v>
      </c>
      <c r="R37" s="22"/>
      <c r="S37" s="20">
        <f>SUM(S8:S36)</f>
        <v>23.5</v>
      </c>
      <c r="T37" s="21">
        <f>SUM(T8:T36)</f>
        <v>32</v>
      </c>
      <c r="U37" s="22"/>
      <c r="V37" s="20">
        <f>SUM(V8:V36)</f>
        <v>24.5</v>
      </c>
      <c r="W37" s="21">
        <f>SUM(W8:W36)</f>
        <v>31</v>
      </c>
      <c r="X37" s="22"/>
      <c r="Y37" s="23">
        <f>SUM(Y8:Y36)</f>
        <v>2250</v>
      </c>
      <c r="Z37" s="24">
        <f>SUM(Z8:Z36)</f>
        <v>180</v>
      </c>
    </row>
    <row r="38" spans="1:26" ht="13.5" customHeight="1" thickTop="1" x14ac:dyDescent="0.2"/>
    <row r="39" spans="1:26" ht="12" customHeight="1" x14ac:dyDescent="0.2">
      <c r="A39" s="1" t="s">
        <v>214</v>
      </c>
      <c r="U39" s="91"/>
      <c r="Y39" s="1"/>
      <c r="Z39" s="1"/>
    </row>
    <row r="40" spans="1:26" ht="12" customHeight="1" x14ac:dyDescent="0.2">
      <c r="A40" s="129" t="s">
        <v>9852</v>
      </c>
      <c r="U40" s="91"/>
      <c r="Y40" s="1"/>
      <c r="Z40" s="1"/>
    </row>
    <row r="41" spans="1:26" ht="12" customHeight="1" x14ac:dyDescent="0.2">
      <c r="U41" s="15"/>
      <c r="Y41" s="1"/>
      <c r="Z41" s="1"/>
    </row>
    <row r="42" spans="1:26" ht="12" customHeight="1" x14ac:dyDescent="0.2">
      <c r="A42" s="92" t="s">
        <v>215</v>
      </c>
      <c r="U42" s="15"/>
      <c r="Y42" s="1"/>
      <c r="Z42" s="1"/>
    </row>
    <row r="43" spans="1:26" ht="12" customHeight="1" x14ac:dyDescent="0.2">
      <c r="A43" s="80" t="s">
        <v>216</v>
      </c>
      <c r="E43" s="1" t="s">
        <v>217</v>
      </c>
      <c r="F43" s="80"/>
      <c r="J43" s="1" t="s">
        <v>218</v>
      </c>
      <c r="K43" s="80"/>
      <c r="N43" s="80"/>
      <c r="O43" s="80"/>
      <c r="P43" s="80" t="s">
        <v>219</v>
      </c>
      <c r="Q43" s="80"/>
      <c r="S43" s="80"/>
      <c r="T43" s="91"/>
      <c r="U43" s="15"/>
      <c r="Y43" s="1"/>
      <c r="Z43" s="1"/>
    </row>
    <row r="44" spans="1:26" ht="12" customHeight="1" x14ac:dyDescent="0.2">
      <c r="A44" s="80" t="s">
        <v>220</v>
      </c>
      <c r="E44" s="1" t="s">
        <v>221</v>
      </c>
      <c r="F44" s="80"/>
      <c r="J44" s="1" t="s">
        <v>222</v>
      </c>
      <c r="K44" s="80"/>
      <c r="N44" s="80"/>
      <c r="O44" s="80"/>
      <c r="P44" s="80" t="s">
        <v>223</v>
      </c>
      <c r="Q44" s="80"/>
      <c r="S44" s="80"/>
      <c r="T44" s="91"/>
      <c r="U44" s="15"/>
      <c r="Y44" s="1"/>
      <c r="Z44" s="1"/>
    </row>
    <row r="45" spans="1:26" ht="12" customHeight="1" x14ac:dyDescent="0.2">
      <c r="A45" s="1" t="s">
        <v>224</v>
      </c>
      <c r="E45" s="1" t="s">
        <v>225</v>
      </c>
      <c r="J45" s="1" t="s">
        <v>226</v>
      </c>
      <c r="P45" s="1" t="s">
        <v>227</v>
      </c>
      <c r="T45" s="15"/>
      <c r="U45" s="15"/>
      <c r="Y45" s="1"/>
      <c r="Z45" s="1"/>
    </row>
    <row r="46" spans="1:26" ht="12" customHeight="1" x14ac:dyDescent="0.2">
      <c r="A46" s="1" t="s">
        <v>228</v>
      </c>
      <c r="J46" s="1" t="s">
        <v>229</v>
      </c>
      <c r="P46" s="142" t="s">
        <v>9855</v>
      </c>
      <c r="T46" s="15"/>
      <c r="U46" s="15"/>
      <c r="Y46" s="1"/>
      <c r="Z46" s="1"/>
    </row>
    <row r="47" spans="1:26" ht="12" customHeight="1" x14ac:dyDescent="0.2">
      <c r="A47" s="1" t="s">
        <v>230</v>
      </c>
      <c r="J47" s="1" t="s">
        <v>231</v>
      </c>
      <c r="T47" s="15"/>
      <c r="U47" s="15"/>
      <c r="Y47" s="1"/>
      <c r="Z47" s="1"/>
    </row>
    <row r="48" spans="1:26" ht="12" customHeight="1" x14ac:dyDescent="0.2">
      <c r="A48" s="130" t="s">
        <v>9853</v>
      </c>
      <c r="R48" s="15"/>
      <c r="T48" s="15"/>
      <c r="U48" s="15"/>
      <c r="Y48" s="1"/>
      <c r="Z48" s="1"/>
    </row>
    <row r="49" spans="1:26" ht="12" customHeight="1" x14ac:dyDescent="0.2">
      <c r="T49" s="15"/>
      <c r="U49" s="15"/>
      <c r="Y49" s="1"/>
      <c r="Z49" s="1"/>
    </row>
    <row r="50" spans="1:26" ht="12" customHeight="1" x14ac:dyDescent="0.2">
      <c r="A50" s="92" t="s">
        <v>232</v>
      </c>
      <c r="S50" s="15"/>
      <c r="T50" s="15"/>
      <c r="Y50" s="1"/>
      <c r="Z50" s="1"/>
    </row>
    <row r="51" spans="1:26" ht="12" customHeight="1" x14ac:dyDescent="0.2">
      <c r="A51" s="1" t="s">
        <v>233</v>
      </c>
      <c r="Y51" s="1"/>
      <c r="Z51" s="1"/>
    </row>
    <row r="52" spans="1:26" ht="12" customHeight="1" x14ac:dyDescent="0.2">
      <c r="A52" s="8" t="s">
        <v>234</v>
      </c>
      <c r="Y52" s="1"/>
      <c r="Z52" s="1"/>
    </row>
    <row r="53" spans="1:26" ht="12" customHeight="1" x14ac:dyDescent="0.2">
      <c r="A53" s="1" t="s">
        <v>235</v>
      </c>
      <c r="Y53" s="1"/>
      <c r="Z53" s="1"/>
    </row>
    <row r="54" spans="1:26" ht="12" customHeight="1" x14ac:dyDescent="0.2">
      <c r="A54" s="1" t="s">
        <v>236</v>
      </c>
      <c r="Y54" s="1"/>
      <c r="Z54" s="1"/>
    </row>
    <row r="55" spans="1:26" ht="12" customHeight="1" x14ac:dyDescent="0.2">
      <c r="A55" s="1" t="s">
        <v>237</v>
      </c>
      <c r="Y55" s="1"/>
      <c r="Z55" s="1"/>
    </row>
  </sheetData>
  <sheetProtection password="CEBE" sheet="1" objects="1" scenarios="1"/>
  <mergeCells count="23">
    <mergeCell ref="A34:Z34"/>
    <mergeCell ref="A37:F37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627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628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629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630</v>
      </c>
      <c r="B4" s="192"/>
      <c r="C4" s="192"/>
      <c r="D4" s="192"/>
      <c r="E4" s="192"/>
      <c r="F4" s="193"/>
      <c r="G4" s="206" t="s">
        <v>631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3"/>
      <c r="Y4" s="206"/>
      <c r="Z4" s="207"/>
    </row>
    <row r="5" spans="1:26" ht="18" customHeight="1" thickBot="1" x14ac:dyDescent="0.25">
      <c r="A5" s="208" t="s">
        <v>632</v>
      </c>
      <c r="B5" s="211" t="s">
        <v>633</v>
      </c>
      <c r="C5" s="189" t="s">
        <v>634</v>
      </c>
      <c r="D5" s="189" t="s">
        <v>635</v>
      </c>
      <c r="E5" s="189" t="s">
        <v>636</v>
      </c>
      <c r="F5" s="185" t="s">
        <v>637</v>
      </c>
      <c r="G5" s="206" t="s">
        <v>638</v>
      </c>
      <c r="H5" s="192"/>
      <c r="I5" s="193"/>
      <c r="J5" s="206" t="s">
        <v>639</v>
      </c>
      <c r="K5" s="192"/>
      <c r="L5" s="193"/>
      <c r="M5" s="206" t="s">
        <v>640</v>
      </c>
      <c r="N5" s="192"/>
      <c r="O5" s="193"/>
      <c r="P5" s="206" t="s">
        <v>641</v>
      </c>
      <c r="Q5" s="192"/>
      <c r="R5" s="193"/>
      <c r="S5" s="206" t="s">
        <v>642</v>
      </c>
      <c r="T5" s="192"/>
      <c r="U5" s="193"/>
      <c r="V5" s="206" t="s">
        <v>643</v>
      </c>
      <c r="W5" s="192"/>
      <c r="X5" s="193"/>
      <c r="Y5" s="213" t="s">
        <v>644</v>
      </c>
      <c r="Z5" s="182" t="s">
        <v>645</v>
      </c>
    </row>
    <row r="6" spans="1:26" ht="18" customHeight="1" thickBot="1" x14ac:dyDescent="0.25">
      <c r="A6" s="209"/>
      <c r="B6" s="212"/>
      <c r="C6" s="190"/>
      <c r="D6" s="190"/>
      <c r="E6" s="190"/>
      <c r="F6" s="186"/>
      <c r="G6" s="2" t="s">
        <v>646</v>
      </c>
      <c r="H6" s="16" t="s">
        <v>647</v>
      </c>
      <c r="I6" s="111" t="s">
        <v>648</v>
      </c>
      <c r="J6" s="2" t="s">
        <v>649</v>
      </c>
      <c r="K6" s="16" t="s">
        <v>650</v>
      </c>
      <c r="L6" s="111" t="s">
        <v>651</v>
      </c>
      <c r="M6" s="2" t="s">
        <v>652</v>
      </c>
      <c r="N6" s="16" t="s">
        <v>653</v>
      </c>
      <c r="O6" s="111" t="s">
        <v>654</v>
      </c>
      <c r="P6" s="2" t="s">
        <v>655</v>
      </c>
      <c r="Q6" s="16" t="s">
        <v>656</v>
      </c>
      <c r="R6" s="111" t="s">
        <v>657</v>
      </c>
      <c r="S6" s="2" t="s">
        <v>658</v>
      </c>
      <c r="T6" s="16" t="s">
        <v>659</v>
      </c>
      <c r="U6" s="111" t="s">
        <v>660</v>
      </c>
      <c r="V6" s="2" t="s">
        <v>661</v>
      </c>
      <c r="W6" s="16" t="s">
        <v>662</v>
      </c>
      <c r="X6" s="17" t="s">
        <v>663</v>
      </c>
      <c r="Y6" s="214"/>
      <c r="Z6" s="210"/>
    </row>
    <row r="7" spans="1:26" ht="13.5" customHeight="1" thickTop="1" thickBot="1" x14ac:dyDescent="0.25">
      <c r="A7" s="168" t="s">
        <v>664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6" ht="13.5" customHeight="1" x14ac:dyDescent="0.2">
      <c r="A8" s="61" t="s">
        <v>665</v>
      </c>
      <c r="B8" s="54" t="s">
        <v>666</v>
      </c>
      <c r="C8" s="55" t="s">
        <v>667</v>
      </c>
      <c r="D8" s="55" t="s">
        <v>668</v>
      </c>
      <c r="E8" s="55" t="s">
        <v>669</v>
      </c>
      <c r="F8" s="56">
        <v>60</v>
      </c>
      <c r="G8" s="57">
        <v>2</v>
      </c>
      <c r="H8" s="58">
        <v>9</v>
      </c>
      <c r="I8" s="62" t="s">
        <v>670</v>
      </c>
      <c r="J8" s="57">
        <v>2</v>
      </c>
      <c r="K8" s="58">
        <v>9</v>
      </c>
      <c r="L8" s="59" t="s">
        <v>671</v>
      </c>
      <c r="M8" s="57">
        <v>2</v>
      </c>
      <c r="N8" s="58">
        <v>9</v>
      </c>
      <c r="O8" s="62" t="s">
        <v>672</v>
      </c>
      <c r="P8" s="57">
        <v>2</v>
      </c>
      <c r="Q8" s="58">
        <v>9</v>
      </c>
      <c r="R8" s="59" t="s">
        <v>673</v>
      </c>
      <c r="S8" s="57">
        <v>2</v>
      </c>
      <c r="T8" s="58">
        <v>9</v>
      </c>
      <c r="U8" s="62" t="s">
        <v>674</v>
      </c>
      <c r="V8" s="57">
        <v>2</v>
      </c>
      <c r="W8" s="58">
        <v>9</v>
      </c>
      <c r="X8" s="59" t="s">
        <v>675</v>
      </c>
      <c r="Y8" s="14">
        <f t="shared" ref="Y8:Y21" si="0">SUM(G8,J8,M8,P8,S8,V8)*15</f>
        <v>180</v>
      </c>
      <c r="Z8" s="25">
        <f t="shared" ref="Z8:Z21" si="1">SUM(H8,K8,N8,Q8,T8,W8)</f>
        <v>54</v>
      </c>
    </row>
    <row r="9" spans="1:26" ht="13.5" customHeight="1" x14ac:dyDescent="0.2">
      <c r="A9" s="63" t="s">
        <v>676</v>
      </c>
      <c r="B9" s="49" t="s">
        <v>677</v>
      </c>
      <c r="C9" s="50" t="s">
        <v>678</v>
      </c>
      <c r="D9" s="50" t="s">
        <v>679</v>
      </c>
      <c r="E9" s="50" t="s">
        <v>680</v>
      </c>
      <c r="F9" s="51">
        <v>60</v>
      </c>
      <c r="G9" s="52">
        <v>1</v>
      </c>
      <c r="H9" s="46">
        <v>5</v>
      </c>
      <c r="I9" s="47" t="s">
        <v>681</v>
      </c>
      <c r="J9" s="52">
        <v>1</v>
      </c>
      <c r="K9" s="46">
        <v>5</v>
      </c>
      <c r="L9" s="28" t="s">
        <v>682</v>
      </c>
      <c r="M9" s="52">
        <v>1</v>
      </c>
      <c r="N9" s="46">
        <v>5</v>
      </c>
      <c r="O9" s="47" t="s">
        <v>683</v>
      </c>
      <c r="P9" s="52">
        <v>1</v>
      </c>
      <c r="Q9" s="46">
        <v>5</v>
      </c>
      <c r="R9" s="28" t="s">
        <v>684</v>
      </c>
      <c r="S9" s="52">
        <v>1</v>
      </c>
      <c r="T9" s="46">
        <v>5</v>
      </c>
      <c r="U9" s="47" t="s">
        <v>685</v>
      </c>
      <c r="V9" s="52">
        <v>1</v>
      </c>
      <c r="W9" s="46">
        <v>5</v>
      </c>
      <c r="X9" s="28" t="s">
        <v>686</v>
      </c>
      <c r="Y9" s="6">
        <f t="shared" si="0"/>
        <v>90</v>
      </c>
      <c r="Z9" s="19">
        <f t="shared" si="1"/>
        <v>30</v>
      </c>
    </row>
    <row r="10" spans="1:26" ht="13.5" customHeight="1" x14ac:dyDescent="0.2">
      <c r="A10" s="48" t="s">
        <v>687</v>
      </c>
      <c r="B10" s="49" t="s">
        <v>688</v>
      </c>
      <c r="C10" s="50" t="s">
        <v>689</v>
      </c>
      <c r="D10" s="50" t="s">
        <v>690</v>
      </c>
      <c r="E10" s="50" t="s">
        <v>691</v>
      </c>
      <c r="F10" s="51">
        <v>45</v>
      </c>
      <c r="G10" s="52">
        <v>2</v>
      </c>
      <c r="H10" s="46">
        <v>4</v>
      </c>
      <c r="I10" s="47" t="s">
        <v>692</v>
      </c>
      <c r="J10" s="52">
        <v>2</v>
      </c>
      <c r="K10" s="46">
        <v>4</v>
      </c>
      <c r="L10" s="28" t="s">
        <v>693</v>
      </c>
      <c r="M10" s="52">
        <v>2</v>
      </c>
      <c r="N10" s="46">
        <v>4</v>
      </c>
      <c r="O10" s="47" t="s">
        <v>694</v>
      </c>
      <c r="P10" s="52"/>
      <c r="Q10" s="46"/>
      <c r="R10" s="28"/>
      <c r="S10" s="52"/>
      <c r="T10" s="46"/>
      <c r="U10" s="47"/>
      <c r="V10" s="52"/>
      <c r="W10" s="46"/>
      <c r="X10" s="28"/>
      <c r="Y10" s="6">
        <f t="shared" si="0"/>
        <v>90</v>
      </c>
      <c r="Z10" s="19">
        <f t="shared" si="1"/>
        <v>12</v>
      </c>
    </row>
    <row r="11" spans="1:26" ht="13.5" customHeight="1" x14ac:dyDescent="0.2">
      <c r="A11" s="48" t="s">
        <v>695</v>
      </c>
      <c r="B11" s="49" t="s">
        <v>696</v>
      </c>
      <c r="C11" s="50" t="s">
        <v>697</v>
      </c>
      <c r="D11" s="50" t="s">
        <v>698</v>
      </c>
      <c r="E11" s="50" t="s">
        <v>699</v>
      </c>
      <c r="F11" s="51">
        <v>60</v>
      </c>
      <c r="G11" s="52">
        <v>0.5</v>
      </c>
      <c r="H11" s="46">
        <v>2</v>
      </c>
      <c r="I11" s="47" t="s">
        <v>700</v>
      </c>
      <c r="J11" s="52">
        <v>0.5</v>
      </c>
      <c r="K11" s="46">
        <v>2</v>
      </c>
      <c r="L11" s="28" t="s">
        <v>701</v>
      </c>
      <c r="M11" s="52"/>
      <c r="N11" s="46"/>
      <c r="O11" s="47"/>
      <c r="P11" s="52"/>
      <c r="Q11" s="46"/>
      <c r="R11" s="28"/>
      <c r="S11" s="52"/>
      <c r="T11" s="46"/>
      <c r="U11" s="47"/>
      <c r="V11" s="52"/>
      <c r="W11" s="46"/>
      <c r="X11" s="28"/>
      <c r="Y11" s="6">
        <f t="shared" si="0"/>
        <v>15</v>
      </c>
      <c r="Z11" s="19">
        <f t="shared" si="1"/>
        <v>4</v>
      </c>
    </row>
    <row r="12" spans="1:26" ht="13.5" customHeight="1" thickBot="1" x14ac:dyDescent="0.25">
      <c r="A12" s="76" t="s">
        <v>702</v>
      </c>
      <c r="B12" s="77" t="s">
        <v>703</v>
      </c>
      <c r="C12" s="78" t="s">
        <v>704</v>
      </c>
      <c r="D12" s="78" t="s">
        <v>705</v>
      </c>
      <c r="E12" s="78" t="s">
        <v>706</v>
      </c>
      <c r="F12" s="79">
        <v>45</v>
      </c>
      <c r="G12" s="73">
        <v>3</v>
      </c>
      <c r="H12" s="74">
        <v>3</v>
      </c>
      <c r="I12" s="75" t="s">
        <v>707</v>
      </c>
      <c r="J12" s="73">
        <v>3</v>
      </c>
      <c r="K12" s="74">
        <v>3</v>
      </c>
      <c r="L12" s="44" t="s">
        <v>708</v>
      </c>
      <c r="M12" s="73">
        <v>3</v>
      </c>
      <c r="N12" s="74">
        <v>3</v>
      </c>
      <c r="O12" s="75" t="s">
        <v>709</v>
      </c>
      <c r="P12" s="73">
        <v>3</v>
      </c>
      <c r="Q12" s="74">
        <v>3</v>
      </c>
      <c r="R12" s="44" t="s">
        <v>710</v>
      </c>
      <c r="S12" s="73">
        <v>3</v>
      </c>
      <c r="T12" s="74">
        <v>3</v>
      </c>
      <c r="U12" s="75" t="s">
        <v>711</v>
      </c>
      <c r="V12" s="73">
        <v>3</v>
      </c>
      <c r="W12" s="74">
        <v>3</v>
      </c>
      <c r="X12" s="44" t="s">
        <v>712</v>
      </c>
      <c r="Y12" s="7">
        <f t="shared" si="0"/>
        <v>270</v>
      </c>
      <c r="Z12" s="45">
        <f t="shared" si="1"/>
        <v>18</v>
      </c>
    </row>
    <row r="13" spans="1:26" ht="13.5" customHeight="1" x14ac:dyDescent="0.2">
      <c r="A13" s="64" t="s">
        <v>713</v>
      </c>
      <c r="B13" s="65" t="s">
        <v>714</v>
      </c>
      <c r="C13" s="66" t="s">
        <v>715</v>
      </c>
      <c r="D13" s="66" t="s">
        <v>716</v>
      </c>
      <c r="E13" s="66" t="s">
        <v>717</v>
      </c>
      <c r="F13" s="67">
        <v>45</v>
      </c>
      <c r="G13" s="68">
        <v>2</v>
      </c>
      <c r="H13" s="69">
        <v>2</v>
      </c>
      <c r="I13" s="27" t="s">
        <v>718</v>
      </c>
      <c r="J13" s="68">
        <v>2</v>
      </c>
      <c r="K13" s="69">
        <v>2</v>
      </c>
      <c r="L13" s="27" t="s">
        <v>719</v>
      </c>
      <c r="M13" s="68">
        <v>1</v>
      </c>
      <c r="N13" s="69">
        <v>1</v>
      </c>
      <c r="O13" s="27" t="s">
        <v>720</v>
      </c>
      <c r="P13" s="68">
        <v>1</v>
      </c>
      <c r="Q13" s="69">
        <v>1</v>
      </c>
      <c r="R13" s="27" t="s">
        <v>721</v>
      </c>
      <c r="S13" s="68">
        <v>1</v>
      </c>
      <c r="T13" s="69">
        <v>1</v>
      </c>
      <c r="U13" s="27" t="s">
        <v>722</v>
      </c>
      <c r="V13" s="68">
        <v>1</v>
      </c>
      <c r="W13" s="69">
        <v>1</v>
      </c>
      <c r="X13" s="27" t="s">
        <v>723</v>
      </c>
      <c r="Y13" s="81">
        <f t="shared" si="0"/>
        <v>120</v>
      </c>
      <c r="Z13" s="18">
        <f t="shared" si="1"/>
        <v>8</v>
      </c>
    </row>
    <row r="14" spans="1:26" ht="13.5" customHeight="1" x14ac:dyDescent="0.2">
      <c r="A14" s="48" t="s">
        <v>724</v>
      </c>
      <c r="B14" s="49" t="s">
        <v>725</v>
      </c>
      <c r="C14" s="50" t="s">
        <v>726</v>
      </c>
      <c r="D14" s="50" t="s">
        <v>727</v>
      </c>
      <c r="E14" s="50" t="s">
        <v>728</v>
      </c>
      <c r="F14" s="51">
        <v>45</v>
      </c>
      <c r="G14" s="52">
        <v>2</v>
      </c>
      <c r="H14" s="46">
        <v>2</v>
      </c>
      <c r="I14" s="28" t="s">
        <v>729</v>
      </c>
      <c r="J14" s="52">
        <v>2</v>
      </c>
      <c r="K14" s="46">
        <v>2</v>
      </c>
      <c r="L14" s="28" t="s">
        <v>730</v>
      </c>
      <c r="M14" s="52">
        <v>1</v>
      </c>
      <c r="N14" s="46">
        <v>1</v>
      </c>
      <c r="O14" s="28" t="s">
        <v>731</v>
      </c>
      <c r="P14" s="52">
        <v>1</v>
      </c>
      <c r="Q14" s="46">
        <v>1</v>
      </c>
      <c r="R14" s="28" t="s">
        <v>732</v>
      </c>
      <c r="S14" s="52">
        <v>1</v>
      </c>
      <c r="T14" s="46">
        <v>1</v>
      </c>
      <c r="U14" s="28" t="s">
        <v>733</v>
      </c>
      <c r="V14" s="52">
        <v>1</v>
      </c>
      <c r="W14" s="46">
        <v>1</v>
      </c>
      <c r="X14" s="28" t="s">
        <v>734</v>
      </c>
      <c r="Y14" s="5">
        <f t="shared" si="0"/>
        <v>120</v>
      </c>
      <c r="Z14" s="19">
        <f t="shared" si="1"/>
        <v>8</v>
      </c>
    </row>
    <row r="15" spans="1:26" ht="13.5" customHeight="1" x14ac:dyDescent="0.2">
      <c r="A15" s="48" t="s">
        <v>735</v>
      </c>
      <c r="B15" s="49" t="s">
        <v>736</v>
      </c>
      <c r="C15" s="50"/>
      <c r="D15" s="50" t="s">
        <v>737</v>
      </c>
      <c r="E15" s="50" t="s">
        <v>738</v>
      </c>
      <c r="F15" s="51">
        <v>45</v>
      </c>
      <c r="G15" s="52">
        <v>2</v>
      </c>
      <c r="H15" s="46">
        <v>2</v>
      </c>
      <c r="I15" s="28" t="s">
        <v>739</v>
      </c>
      <c r="J15" s="52">
        <v>2</v>
      </c>
      <c r="K15" s="46">
        <v>2</v>
      </c>
      <c r="L15" s="28" t="s">
        <v>740</v>
      </c>
      <c r="M15" s="52">
        <v>2</v>
      </c>
      <c r="N15" s="46">
        <v>2</v>
      </c>
      <c r="O15" s="28" t="s">
        <v>741</v>
      </c>
      <c r="P15" s="52">
        <v>2</v>
      </c>
      <c r="Q15" s="46">
        <v>2</v>
      </c>
      <c r="R15" s="28" t="s">
        <v>742</v>
      </c>
      <c r="S15" s="52">
        <v>2</v>
      </c>
      <c r="T15" s="46">
        <v>2</v>
      </c>
      <c r="U15" s="28" t="s">
        <v>743</v>
      </c>
      <c r="V15" s="52">
        <v>2</v>
      </c>
      <c r="W15" s="46">
        <v>2</v>
      </c>
      <c r="X15" s="28" t="s">
        <v>744</v>
      </c>
      <c r="Y15" s="5">
        <f t="shared" si="0"/>
        <v>180</v>
      </c>
      <c r="Z15" s="19">
        <f t="shared" si="1"/>
        <v>12</v>
      </c>
    </row>
    <row r="16" spans="1:26" ht="13.5" customHeight="1" x14ac:dyDescent="0.2">
      <c r="A16" s="48" t="s">
        <v>745</v>
      </c>
      <c r="B16" s="49" t="s">
        <v>746</v>
      </c>
      <c r="C16" s="50" t="s">
        <v>747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748</v>
      </c>
      <c r="Y16" s="5">
        <f t="shared" si="0"/>
        <v>0</v>
      </c>
      <c r="Z16" s="19">
        <f t="shared" si="1"/>
        <v>1</v>
      </c>
    </row>
    <row r="17" spans="1:26" ht="13.5" customHeight="1" x14ac:dyDescent="0.2">
      <c r="A17" s="48" t="s">
        <v>749</v>
      </c>
      <c r="B17" s="49" t="s">
        <v>750</v>
      </c>
      <c r="C17" s="50"/>
      <c r="D17" s="50" t="s">
        <v>751</v>
      </c>
      <c r="E17" s="50" t="s">
        <v>752</v>
      </c>
      <c r="F17" s="51">
        <v>45</v>
      </c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1</v>
      </c>
      <c r="W17" s="46">
        <v>2</v>
      </c>
      <c r="X17" s="28" t="s">
        <v>753</v>
      </c>
      <c r="Y17" s="5">
        <f t="shared" si="0"/>
        <v>15</v>
      </c>
      <c r="Z17" s="19">
        <f t="shared" si="1"/>
        <v>2</v>
      </c>
    </row>
    <row r="18" spans="1:26" ht="13.5" customHeight="1" x14ac:dyDescent="0.2">
      <c r="A18" s="48" t="s">
        <v>754</v>
      </c>
      <c r="B18" s="49" t="s">
        <v>755</v>
      </c>
      <c r="C18" s="50" t="s">
        <v>756</v>
      </c>
      <c r="D18" s="50" t="s">
        <v>757</v>
      </c>
      <c r="E18" s="50" t="s">
        <v>758</v>
      </c>
      <c r="F18" s="51">
        <v>45</v>
      </c>
      <c r="G18" s="52">
        <v>1</v>
      </c>
      <c r="H18" s="46">
        <v>2</v>
      </c>
      <c r="I18" s="28" t="s">
        <v>759</v>
      </c>
      <c r="J18" s="52">
        <v>1</v>
      </c>
      <c r="K18" s="46">
        <v>2</v>
      </c>
      <c r="L18" s="28" t="s">
        <v>760</v>
      </c>
      <c r="M18" s="52"/>
      <c r="N18" s="46"/>
      <c r="O18" s="28"/>
      <c r="P18" s="52"/>
      <c r="Q18" s="46"/>
      <c r="R18" s="28"/>
      <c r="S18" s="52"/>
      <c r="T18" s="46"/>
      <c r="U18" s="28"/>
      <c r="V18" s="52"/>
      <c r="W18" s="46"/>
      <c r="X18" s="28"/>
      <c r="Y18" s="5">
        <f t="shared" si="0"/>
        <v>30</v>
      </c>
      <c r="Z18" s="19">
        <f t="shared" si="1"/>
        <v>4</v>
      </c>
    </row>
    <row r="19" spans="1:26" ht="13.5" customHeight="1" x14ac:dyDescent="0.2">
      <c r="A19" s="48" t="s">
        <v>761</v>
      </c>
      <c r="B19" s="49" t="s">
        <v>762</v>
      </c>
      <c r="C19" s="50"/>
      <c r="D19" s="50" t="s">
        <v>763</v>
      </c>
      <c r="E19" s="50" t="s">
        <v>764</v>
      </c>
      <c r="F19" s="51">
        <v>45</v>
      </c>
      <c r="G19" s="52">
        <v>1</v>
      </c>
      <c r="H19" s="46">
        <v>1</v>
      </c>
      <c r="I19" s="28" t="s">
        <v>765</v>
      </c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15</v>
      </c>
      <c r="Z19" s="19">
        <f t="shared" si="1"/>
        <v>1</v>
      </c>
    </row>
    <row r="20" spans="1:26" ht="13.5" customHeight="1" x14ac:dyDescent="0.2">
      <c r="A20" s="48" t="s">
        <v>766</v>
      </c>
      <c r="B20" s="49" t="s">
        <v>767</v>
      </c>
      <c r="C20" s="50" t="s">
        <v>768</v>
      </c>
      <c r="D20" s="50" t="s">
        <v>769</v>
      </c>
      <c r="E20" s="50" t="s">
        <v>770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>
        <v>1</v>
      </c>
      <c r="T20" s="46">
        <v>1</v>
      </c>
      <c r="U20" s="28" t="s">
        <v>771</v>
      </c>
      <c r="V20" s="52">
        <v>1</v>
      </c>
      <c r="W20" s="46">
        <v>1</v>
      </c>
      <c r="X20" s="28" t="s">
        <v>772</v>
      </c>
      <c r="Y20" s="5">
        <f t="shared" si="0"/>
        <v>30</v>
      </c>
      <c r="Z20" s="19">
        <f t="shared" si="1"/>
        <v>2</v>
      </c>
    </row>
    <row r="21" spans="1:26" ht="13.5" customHeight="1" thickBot="1" x14ac:dyDescent="0.25">
      <c r="A21" s="48" t="s">
        <v>773</v>
      </c>
      <c r="B21" s="49" t="s">
        <v>774</v>
      </c>
      <c r="C21" s="50"/>
      <c r="D21" s="50" t="s">
        <v>775</v>
      </c>
      <c r="E21" s="50" t="s">
        <v>776</v>
      </c>
      <c r="F21" s="51">
        <v>45</v>
      </c>
      <c r="G21" s="52"/>
      <c r="H21" s="46"/>
      <c r="I21" s="28"/>
      <c r="J21" s="52"/>
      <c r="K21" s="46"/>
      <c r="L21" s="28"/>
      <c r="M21" s="52">
        <v>1</v>
      </c>
      <c r="N21" s="46">
        <v>1</v>
      </c>
      <c r="O21" s="28" t="s">
        <v>777</v>
      </c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0"/>
        <v>15</v>
      </c>
      <c r="Z21" s="19">
        <f t="shared" si="1"/>
        <v>1</v>
      </c>
    </row>
    <row r="22" spans="1:26" ht="13.5" customHeight="1" thickTop="1" thickBot="1" x14ac:dyDescent="0.25">
      <c r="A22" s="171" t="s">
        <v>778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3"/>
    </row>
    <row r="23" spans="1:26" ht="13.5" customHeight="1" thickBot="1" x14ac:dyDescent="0.25">
      <c r="A23" s="97" t="s">
        <v>779</v>
      </c>
      <c r="B23" s="98" t="s">
        <v>780</v>
      </c>
      <c r="C23" s="99"/>
      <c r="D23" s="99"/>
      <c r="E23" s="99"/>
      <c r="F23" s="100"/>
      <c r="G23" s="101"/>
      <c r="H23" s="102"/>
      <c r="I23" s="103"/>
      <c r="J23" s="101"/>
      <c r="K23" s="102"/>
      <c r="L23" s="104"/>
      <c r="M23" s="101"/>
      <c r="N23" s="102">
        <v>4</v>
      </c>
      <c r="O23" s="103"/>
      <c r="P23" s="101"/>
      <c r="Q23" s="102">
        <v>8</v>
      </c>
      <c r="R23" s="104"/>
      <c r="S23" s="101"/>
      <c r="T23" s="102">
        <v>3</v>
      </c>
      <c r="U23" s="103"/>
      <c r="V23" s="101"/>
      <c r="W23" s="102">
        <v>2</v>
      </c>
      <c r="X23" s="104"/>
      <c r="Y23" s="105">
        <f>SUM(G23,J23,M23,P23,S23,V23)*15</f>
        <v>0</v>
      </c>
      <c r="Z23" s="106">
        <f>SUM(H23,K23,N23,Q23,T23,W23)</f>
        <v>17</v>
      </c>
    </row>
    <row r="24" spans="1:26" ht="13.5" customHeight="1" thickTop="1" thickBot="1" x14ac:dyDescent="0.25">
      <c r="A24" s="93" t="s">
        <v>781</v>
      </c>
      <c r="B24" s="94" t="s">
        <v>782</v>
      </c>
      <c r="C24" s="95"/>
      <c r="D24" s="95"/>
      <c r="E24" s="95" t="s">
        <v>783</v>
      </c>
      <c r="F24" s="96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9">
        <v>0</v>
      </c>
      <c r="T24" s="30">
        <v>3</v>
      </c>
      <c r="U24" s="31" t="s">
        <v>784</v>
      </c>
      <c r="V24" s="29">
        <v>0</v>
      </c>
      <c r="W24" s="30">
        <v>3</v>
      </c>
      <c r="X24" s="31" t="s">
        <v>785</v>
      </c>
      <c r="Y24" s="32">
        <f>SUM(G24,J24,M24,P24,S24,V24)*15</f>
        <v>0</v>
      </c>
      <c r="Z24" s="33">
        <f>SUM(H24,K24,N24,Q24,T24,W24)</f>
        <v>6</v>
      </c>
    </row>
    <row r="25" spans="1:26" ht="13.5" customHeight="1" thickTop="1" thickBot="1" x14ac:dyDescent="0.25">
      <c r="A25" s="174" t="s">
        <v>786</v>
      </c>
      <c r="B25" s="204"/>
      <c r="C25" s="204"/>
      <c r="D25" s="204"/>
      <c r="E25" s="204"/>
      <c r="F25" s="205"/>
      <c r="G25" s="20">
        <f>SUM(G8:G24)</f>
        <v>16.5</v>
      </c>
      <c r="H25" s="21">
        <f t="shared" ref="H25:W25" si="2">SUM(H8:H24)</f>
        <v>32</v>
      </c>
      <c r="I25" s="22"/>
      <c r="J25" s="20">
        <f t="shared" si="2"/>
        <v>15.5</v>
      </c>
      <c r="K25" s="21">
        <f t="shared" si="2"/>
        <v>31</v>
      </c>
      <c r="L25" s="22"/>
      <c r="M25" s="20">
        <f t="shared" si="2"/>
        <v>13</v>
      </c>
      <c r="N25" s="21">
        <f t="shared" si="2"/>
        <v>30</v>
      </c>
      <c r="O25" s="22"/>
      <c r="P25" s="20">
        <f t="shared" si="2"/>
        <v>10</v>
      </c>
      <c r="Q25" s="21">
        <f t="shared" si="2"/>
        <v>29</v>
      </c>
      <c r="R25" s="22"/>
      <c r="S25" s="20">
        <f t="shared" si="2"/>
        <v>11</v>
      </c>
      <c r="T25" s="21">
        <f t="shared" si="2"/>
        <v>28</v>
      </c>
      <c r="U25" s="22"/>
      <c r="V25" s="20">
        <f t="shared" si="2"/>
        <v>12</v>
      </c>
      <c r="W25" s="21">
        <f t="shared" si="2"/>
        <v>30</v>
      </c>
      <c r="X25" s="22"/>
      <c r="Y25" s="23">
        <f>SUM(Y8:Y24)</f>
        <v>1170</v>
      </c>
      <c r="Z25" s="24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214</v>
      </c>
      <c r="U27" s="91"/>
    </row>
    <row r="28" spans="1:26" ht="12" customHeight="1" x14ac:dyDescent="0.2">
      <c r="A28" s="129" t="s">
        <v>9852</v>
      </c>
      <c r="U28" s="91"/>
    </row>
    <row r="29" spans="1:26" ht="12" customHeight="1" x14ac:dyDescent="0.2">
      <c r="U29" s="15"/>
    </row>
    <row r="30" spans="1:26" ht="12" customHeight="1" x14ac:dyDescent="0.2">
      <c r="A30" s="92" t="s">
        <v>215</v>
      </c>
      <c r="U30" s="15"/>
    </row>
    <row r="31" spans="1:26" ht="12" customHeight="1" x14ac:dyDescent="0.2">
      <c r="A31" s="80" t="s">
        <v>216</v>
      </c>
      <c r="E31" s="1" t="s">
        <v>217</v>
      </c>
      <c r="F31" s="80"/>
      <c r="J31" s="1" t="s">
        <v>218</v>
      </c>
      <c r="K31" s="80"/>
      <c r="N31" s="80"/>
      <c r="O31" s="80"/>
      <c r="P31" s="80" t="s">
        <v>219</v>
      </c>
      <c r="Q31" s="80"/>
      <c r="S31" s="80"/>
      <c r="T31" s="91"/>
      <c r="U31" s="15"/>
    </row>
    <row r="32" spans="1:26" ht="12" customHeight="1" x14ac:dyDescent="0.2">
      <c r="A32" s="80" t="s">
        <v>220</v>
      </c>
      <c r="E32" s="1" t="s">
        <v>221</v>
      </c>
      <c r="F32" s="80"/>
      <c r="J32" s="1" t="s">
        <v>222</v>
      </c>
      <c r="K32" s="80"/>
      <c r="N32" s="80"/>
      <c r="O32" s="80"/>
      <c r="P32" s="80" t="s">
        <v>223</v>
      </c>
      <c r="Q32" s="80"/>
      <c r="S32" s="80"/>
      <c r="T32" s="91"/>
      <c r="U32" s="15"/>
    </row>
    <row r="33" spans="1:21" ht="12" customHeight="1" x14ac:dyDescent="0.2">
      <c r="A33" s="1" t="s">
        <v>224</v>
      </c>
      <c r="E33" s="1" t="s">
        <v>225</v>
      </c>
      <c r="J33" s="1" t="s">
        <v>226</v>
      </c>
      <c r="P33" s="1" t="s">
        <v>227</v>
      </c>
      <c r="T33" s="15"/>
      <c r="U33" s="15"/>
    </row>
    <row r="34" spans="1:21" ht="12" customHeight="1" x14ac:dyDescent="0.2">
      <c r="A34" s="1" t="s">
        <v>228</v>
      </c>
      <c r="J34" s="1" t="s">
        <v>229</v>
      </c>
      <c r="P34" s="142" t="s">
        <v>9855</v>
      </c>
      <c r="T34" s="15"/>
      <c r="U34" s="15"/>
    </row>
    <row r="35" spans="1:21" ht="12" customHeight="1" x14ac:dyDescent="0.2">
      <c r="A35" s="1" t="s">
        <v>230</v>
      </c>
      <c r="J35" s="1" t="s">
        <v>231</v>
      </c>
      <c r="T35" s="15"/>
      <c r="U35" s="15"/>
    </row>
    <row r="36" spans="1:21" ht="12" customHeight="1" x14ac:dyDescent="0.2">
      <c r="A36" s="130" t="s">
        <v>9853</v>
      </c>
      <c r="R36" s="15"/>
      <c r="T36" s="15"/>
      <c r="U36" s="15"/>
    </row>
    <row r="37" spans="1:21" ht="12" customHeight="1" x14ac:dyDescent="0.2">
      <c r="T37" s="15"/>
      <c r="U37" s="15"/>
    </row>
    <row r="38" spans="1:21" ht="12" customHeight="1" x14ac:dyDescent="0.2">
      <c r="A38" s="92" t="s">
        <v>232</v>
      </c>
      <c r="S38" s="15"/>
      <c r="T38" s="15"/>
    </row>
    <row r="39" spans="1:21" ht="12" customHeight="1" x14ac:dyDescent="0.2">
      <c r="A39" s="1" t="s">
        <v>233</v>
      </c>
    </row>
    <row r="40" spans="1:21" ht="12" customHeight="1" x14ac:dyDescent="0.2">
      <c r="A40" s="8" t="s">
        <v>234</v>
      </c>
    </row>
    <row r="41" spans="1:21" ht="12" customHeight="1" x14ac:dyDescent="0.2">
      <c r="A41" s="1" t="s">
        <v>235</v>
      </c>
    </row>
    <row r="42" spans="1:21" ht="12" customHeight="1" x14ac:dyDescent="0.2">
      <c r="A42" s="1" t="s">
        <v>236</v>
      </c>
    </row>
    <row r="43" spans="1:21" ht="12" customHeight="1" x14ac:dyDescent="0.2">
      <c r="A43" s="1" t="s">
        <v>237</v>
      </c>
    </row>
    <row r="44" spans="1:21" x14ac:dyDescent="0.2">
      <c r="D44" s="80"/>
    </row>
  </sheetData>
  <sheetProtection password="CEBE" sheet="1" objects="1" scenarios="1"/>
  <mergeCells count="23">
    <mergeCell ref="Z5:Z6"/>
    <mergeCell ref="F5:F6"/>
    <mergeCell ref="P5:R5"/>
    <mergeCell ref="S5:U5"/>
    <mergeCell ref="B5:B6"/>
    <mergeCell ref="V5:X5"/>
    <mergeCell ref="Y5:Y6"/>
    <mergeCell ref="A22:Z22"/>
    <mergeCell ref="A25:F25"/>
    <mergeCell ref="Y4:Z4"/>
    <mergeCell ref="A1:Z1"/>
    <mergeCell ref="A2:Z2"/>
    <mergeCell ref="G4:X4"/>
    <mergeCell ref="A4:F4"/>
    <mergeCell ref="A3:Z3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787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788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789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790</v>
      </c>
      <c r="B4" s="192"/>
      <c r="C4" s="192"/>
      <c r="D4" s="192"/>
      <c r="E4" s="192"/>
      <c r="F4" s="193"/>
      <c r="G4" s="177" t="s">
        <v>791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792</v>
      </c>
      <c r="B5" s="198" t="s">
        <v>793</v>
      </c>
      <c r="C5" s="189" t="s">
        <v>794</v>
      </c>
      <c r="D5" s="189" t="s">
        <v>795</v>
      </c>
      <c r="E5" s="184" t="s">
        <v>796</v>
      </c>
      <c r="F5" s="185" t="s">
        <v>797</v>
      </c>
      <c r="G5" s="177" t="s">
        <v>798</v>
      </c>
      <c r="H5" s="178"/>
      <c r="I5" s="179"/>
      <c r="J5" s="177" t="s">
        <v>799</v>
      </c>
      <c r="K5" s="178"/>
      <c r="L5" s="179"/>
      <c r="M5" s="177" t="s">
        <v>800</v>
      </c>
      <c r="N5" s="178"/>
      <c r="O5" s="179"/>
      <c r="P5" s="177" t="s">
        <v>801</v>
      </c>
      <c r="Q5" s="178"/>
      <c r="R5" s="179"/>
      <c r="S5" s="177" t="s">
        <v>802</v>
      </c>
      <c r="T5" s="178"/>
      <c r="U5" s="179"/>
      <c r="V5" s="177" t="s">
        <v>803</v>
      </c>
      <c r="W5" s="178"/>
      <c r="X5" s="179"/>
      <c r="Y5" s="180" t="s">
        <v>804</v>
      </c>
      <c r="Z5" s="182" t="s">
        <v>805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806</v>
      </c>
      <c r="H6" s="16" t="s">
        <v>807</v>
      </c>
      <c r="I6" s="111" t="s">
        <v>808</v>
      </c>
      <c r="J6" s="2" t="s">
        <v>809</v>
      </c>
      <c r="K6" s="16" t="s">
        <v>810</v>
      </c>
      <c r="L6" s="111" t="s">
        <v>811</v>
      </c>
      <c r="M6" s="2" t="s">
        <v>812</v>
      </c>
      <c r="N6" s="16" t="s">
        <v>813</v>
      </c>
      <c r="O6" s="111" t="s">
        <v>814</v>
      </c>
      <c r="P6" s="2" t="s">
        <v>815</v>
      </c>
      <c r="Q6" s="16" t="s">
        <v>816</v>
      </c>
      <c r="R6" s="111" t="s">
        <v>817</v>
      </c>
      <c r="S6" s="2" t="s">
        <v>818</v>
      </c>
      <c r="T6" s="16" t="s">
        <v>819</v>
      </c>
      <c r="U6" s="111" t="s">
        <v>820</v>
      </c>
      <c r="V6" s="2" t="s">
        <v>821</v>
      </c>
      <c r="W6" s="16" t="s">
        <v>822</v>
      </c>
      <c r="X6" s="17" t="s">
        <v>823</v>
      </c>
      <c r="Y6" s="181"/>
      <c r="Z6" s="183"/>
    </row>
    <row r="7" spans="1:26" ht="13.5" customHeight="1" thickTop="1" thickBot="1" x14ac:dyDescent="0.25">
      <c r="A7" s="168" t="s">
        <v>824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825</v>
      </c>
      <c r="B8" s="54" t="s">
        <v>826</v>
      </c>
      <c r="C8" s="55" t="s">
        <v>827</v>
      </c>
      <c r="D8" s="55" t="s">
        <v>828</v>
      </c>
      <c r="E8" s="55" t="s">
        <v>829</v>
      </c>
      <c r="F8" s="56">
        <v>60</v>
      </c>
      <c r="G8" s="57">
        <v>2</v>
      </c>
      <c r="H8" s="58">
        <v>9</v>
      </c>
      <c r="I8" s="62" t="s">
        <v>830</v>
      </c>
      <c r="J8" s="57">
        <v>2</v>
      </c>
      <c r="K8" s="58">
        <v>9</v>
      </c>
      <c r="L8" s="59" t="s">
        <v>831</v>
      </c>
      <c r="M8" s="57">
        <v>2</v>
      </c>
      <c r="N8" s="58">
        <v>9</v>
      </c>
      <c r="O8" s="62" t="s">
        <v>832</v>
      </c>
      <c r="P8" s="57">
        <v>2</v>
      </c>
      <c r="Q8" s="58">
        <v>9</v>
      </c>
      <c r="R8" s="59" t="s">
        <v>833</v>
      </c>
      <c r="S8" s="57">
        <v>2</v>
      </c>
      <c r="T8" s="58">
        <v>9</v>
      </c>
      <c r="U8" s="62" t="s">
        <v>834</v>
      </c>
      <c r="V8" s="57">
        <v>2</v>
      </c>
      <c r="W8" s="58">
        <v>9</v>
      </c>
      <c r="X8" s="59" t="s">
        <v>835</v>
      </c>
      <c r="Y8" s="14">
        <f t="shared" ref="Y8:Y22" si="0">SUM(G8,J8,M8,P8,S8,V8)*15</f>
        <v>180</v>
      </c>
      <c r="Z8" s="25">
        <f t="shared" ref="Z8:Z22" si="1">SUM(H8,K8,N8,Q8,T8,W8)</f>
        <v>54</v>
      </c>
    </row>
    <row r="9" spans="1:26" ht="13.5" customHeight="1" x14ac:dyDescent="0.2">
      <c r="A9" s="63" t="s">
        <v>836</v>
      </c>
      <c r="B9" s="49" t="s">
        <v>837</v>
      </c>
      <c r="C9" s="50" t="s">
        <v>838</v>
      </c>
      <c r="D9" s="50" t="s">
        <v>839</v>
      </c>
      <c r="E9" s="50" t="s">
        <v>840</v>
      </c>
      <c r="F9" s="51">
        <v>60</v>
      </c>
      <c r="G9" s="52">
        <v>1</v>
      </c>
      <c r="H9" s="46">
        <v>3</v>
      </c>
      <c r="I9" s="47" t="s">
        <v>841</v>
      </c>
      <c r="J9" s="52">
        <v>1</v>
      </c>
      <c r="K9" s="46">
        <v>3</v>
      </c>
      <c r="L9" s="28" t="s">
        <v>842</v>
      </c>
      <c r="M9" s="52">
        <v>1</v>
      </c>
      <c r="N9" s="46">
        <v>3</v>
      </c>
      <c r="O9" s="47" t="s">
        <v>843</v>
      </c>
      <c r="P9" s="52">
        <v>1</v>
      </c>
      <c r="Q9" s="46">
        <v>3</v>
      </c>
      <c r="R9" s="28" t="s">
        <v>844</v>
      </c>
      <c r="S9" s="52">
        <v>1</v>
      </c>
      <c r="T9" s="46">
        <v>3</v>
      </c>
      <c r="U9" s="47" t="s">
        <v>845</v>
      </c>
      <c r="V9" s="52">
        <v>1</v>
      </c>
      <c r="W9" s="46">
        <v>3</v>
      </c>
      <c r="X9" s="28" t="s">
        <v>846</v>
      </c>
      <c r="Y9" s="6">
        <f t="shared" si="0"/>
        <v>90</v>
      </c>
      <c r="Z9" s="19">
        <f t="shared" si="1"/>
        <v>18</v>
      </c>
    </row>
    <row r="10" spans="1:26" ht="13.5" customHeight="1" x14ac:dyDescent="0.2">
      <c r="A10" s="48" t="s">
        <v>847</v>
      </c>
      <c r="B10" s="49" t="s">
        <v>848</v>
      </c>
      <c r="C10" s="50" t="s">
        <v>849</v>
      </c>
      <c r="D10" s="50" t="s">
        <v>850</v>
      </c>
      <c r="E10" s="50" t="s">
        <v>851</v>
      </c>
      <c r="F10" s="51">
        <v>60</v>
      </c>
      <c r="G10" s="52">
        <v>4</v>
      </c>
      <c r="H10" s="46">
        <v>3</v>
      </c>
      <c r="I10" s="47" t="s">
        <v>852</v>
      </c>
      <c r="J10" s="52">
        <v>4</v>
      </c>
      <c r="K10" s="46">
        <v>3</v>
      </c>
      <c r="L10" s="28" t="s">
        <v>853</v>
      </c>
      <c r="M10" s="52">
        <v>4</v>
      </c>
      <c r="N10" s="46">
        <v>3</v>
      </c>
      <c r="O10" s="47" t="s">
        <v>854</v>
      </c>
      <c r="P10" s="52">
        <v>4</v>
      </c>
      <c r="Q10" s="46">
        <v>3</v>
      </c>
      <c r="R10" s="28" t="s">
        <v>855</v>
      </c>
      <c r="S10" s="52">
        <v>4</v>
      </c>
      <c r="T10" s="46">
        <v>3</v>
      </c>
      <c r="U10" s="47" t="s">
        <v>856</v>
      </c>
      <c r="V10" s="52">
        <v>4</v>
      </c>
      <c r="W10" s="46">
        <v>3</v>
      </c>
      <c r="X10" s="28" t="s">
        <v>857</v>
      </c>
      <c r="Y10" s="6">
        <f t="shared" si="0"/>
        <v>360</v>
      </c>
      <c r="Z10" s="19">
        <f t="shared" si="1"/>
        <v>18</v>
      </c>
    </row>
    <row r="11" spans="1:26" ht="13.5" customHeight="1" x14ac:dyDescent="0.2">
      <c r="A11" s="48" t="s">
        <v>858</v>
      </c>
      <c r="B11" s="49" t="s">
        <v>859</v>
      </c>
      <c r="C11" s="50" t="s">
        <v>860</v>
      </c>
      <c r="D11" s="50" t="s">
        <v>861</v>
      </c>
      <c r="E11" s="50" t="s">
        <v>862</v>
      </c>
      <c r="F11" s="51">
        <v>45</v>
      </c>
      <c r="G11" s="52">
        <v>1</v>
      </c>
      <c r="H11" s="46">
        <v>3</v>
      </c>
      <c r="I11" s="47" t="s">
        <v>863</v>
      </c>
      <c r="J11" s="52">
        <v>1</v>
      </c>
      <c r="K11" s="46">
        <v>3</v>
      </c>
      <c r="L11" s="28" t="s">
        <v>864</v>
      </c>
      <c r="M11" s="52">
        <v>1</v>
      </c>
      <c r="N11" s="46">
        <v>3</v>
      </c>
      <c r="O11" s="47" t="s">
        <v>865</v>
      </c>
      <c r="P11" s="52">
        <v>1</v>
      </c>
      <c r="Q11" s="46">
        <v>3</v>
      </c>
      <c r="R11" s="28" t="s">
        <v>866</v>
      </c>
      <c r="S11" s="52">
        <v>1</v>
      </c>
      <c r="T11" s="46">
        <v>3</v>
      </c>
      <c r="U11" s="47" t="s">
        <v>867</v>
      </c>
      <c r="V11" s="52">
        <v>1</v>
      </c>
      <c r="W11" s="46">
        <v>3</v>
      </c>
      <c r="X11" s="28" t="s">
        <v>868</v>
      </c>
      <c r="Y11" s="6">
        <f t="shared" ref="Y11" si="2">SUM(G11,J11,M11,P11,S11,V11)*15</f>
        <v>90</v>
      </c>
      <c r="Z11" s="19">
        <f t="shared" ref="Z11" si="3">SUM(H11,K11,N11,Q11,T11,W11)</f>
        <v>18</v>
      </c>
    </row>
    <row r="12" spans="1:26" ht="13.5" customHeight="1" x14ac:dyDescent="0.2">
      <c r="A12" s="48" t="s">
        <v>869</v>
      </c>
      <c r="B12" s="49" t="s">
        <v>870</v>
      </c>
      <c r="C12" s="50" t="s">
        <v>871</v>
      </c>
      <c r="D12" s="50" t="s">
        <v>872</v>
      </c>
      <c r="E12" s="50" t="s">
        <v>873</v>
      </c>
      <c r="F12" s="51">
        <v>60</v>
      </c>
      <c r="G12" s="52">
        <v>0.5</v>
      </c>
      <c r="H12" s="46">
        <v>2</v>
      </c>
      <c r="I12" s="47" t="s">
        <v>874</v>
      </c>
      <c r="J12" s="52">
        <v>0.5</v>
      </c>
      <c r="K12" s="46">
        <v>2</v>
      </c>
      <c r="L12" s="28" t="s">
        <v>875</v>
      </c>
      <c r="M12" s="52"/>
      <c r="N12" s="46"/>
      <c r="O12" s="47"/>
      <c r="P12" s="52"/>
      <c r="Q12" s="46"/>
      <c r="R12" s="28"/>
      <c r="S12" s="52"/>
      <c r="T12" s="46"/>
      <c r="U12" s="47"/>
      <c r="V12" s="52"/>
      <c r="W12" s="46"/>
      <c r="X12" s="28"/>
      <c r="Y12" s="6">
        <f t="shared" si="0"/>
        <v>15</v>
      </c>
      <c r="Z12" s="19">
        <f t="shared" si="1"/>
        <v>4</v>
      </c>
    </row>
    <row r="13" spans="1:26" ht="13.5" customHeight="1" thickBot="1" x14ac:dyDescent="0.25">
      <c r="A13" s="76" t="s">
        <v>876</v>
      </c>
      <c r="B13" s="77" t="s">
        <v>877</v>
      </c>
      <c r="C13" s="78" t="s">
        <v>878</v>
      </c>
      <c r="D13" s="78" t="s">
        <v>879</v>
      </c>
      <c r="E13" s="78" t="s">
        <v>880</v>
      </c>
      <c r="F13" s="79">
        <v>45</v>
      </c>
      <c r="G13" s="73"/>
      <c r="H13" s="74"/>
      <c r="I13" s="75"/>
      <c r="J13" s="73"/>
      <c r="K13" s="74"/>
      <c r="L13" s="44"/>
      <c r="M13" s="73">
        <v>1</v>
      </c>
      <c r="N13" s="74">
        <v>4</v>
      </c>
      <c r="O13" s="75" t="s">
        <v>881</v>
      </c>
      <c r="P13" s="73">
        <v>1</v>
      </c>
      <c r="Q13" s="74">
        <v>4</v>
      </c>
      <c r="R13" s="44" t="s">
        <v>882</v>
      </c>
      <c r="S13" s="73"/>
      <c r="T13" s="74"/>
      <c r="U13" s="75"/>
      <c r="V13" s="73"/>
      <c r="W13" s="74"/>
      <c r="X13" s="44"/>
      <c r="Y13" s="7">
        <f t="shared" si="0"/>
        <v>30</v>
      </c>
      <c r="Z13" s="45">
        <f t="shared" si="1"/>
        <v>8</v>
      </c>
    </row>
    <row r="14" spans="1:26" ht="13.5" customHeight="1" x14ac:dyDescent="0.2">
      <c r="A14" s="64" t="s">
        <v>883</v>
      </c>
      <c r="B14" s="65" t="s">
        <v>884</v>
      </c>
      <c r="C14" s="66" t="s">
        <v>885</v>
      </c>
      <c r="D14" s="66" t="s">
        <v>886</v>
      </c>
      <c r="E14" s="66" t="s">
        <v>887</v>
      </c>
      <c r="F14" s="67">
        <v>45</v>
      </c>
      <c r="G14" s="68">
        <v>2</v>
      </c>
      <c r="H14" s="69">
        <v>2</v>
      </c>
      <c r="I14" s="27" t="s">
        <v>888</v>
      </c>
      <c r="J14" s="68">
        <v>2</v>
      </c>
      <c r="K14" s="69">
        <v>2</v>
      </c>
      <c r="L14" s="27" t="s">
        <v>889</v>
      </c>
      <c r="M14" s="68">
        <v>1</v>
      </c>
      <c r="N14" s="69">
        <v>1</v>
      </c>
      <c r="O14" s="27" t="s">
        <v>890</v>
      </c>
      <c r="P14" s="68">
        <v>1</v>
      </c>
      <c r="Q14" s="69">
        <v>1</v>
      </c>
      <c r="R14" s="27" t="s">
        <v>891</v>
      </c>
      <c r="S14" s="68">
        <v>1</v>
      </c>
      <c r="T14" s="69">
        <v>1</v>
      </c>
      <c r="U14" s="27" t="s">
        <v>892</v>
      </c>
      <c r="V14" s="68">
        <v>1</v>
      </c>
      <c r="W14" s="69">
        <v>1</v>
      </c>
      <c r="X14" s="27" t="s">
        <v>893</v>
      </c>
      <c r="Y14" s="81">
        <f t="shared" si="0"/>
        <v>120</v>
      </c>
      <c r="Z14" s="18">
        <f t="shared" si="1"/>
        <v>8</v>
      </c>
    </row>
    <row r="15" spans="1:26" ht="13.5" customHeight="1" x14ac:dyDescent="0.2">
      <c r="A15" s="48" t="s">
        <v>894</v>
      </c>
      <c r="B15" s="49" t="s">
        <v>895</v>
      </c>
      <c r="C15" s="50" t="s">
        <v>896</v>
      </c>
      <c r="D15" s="50" t="s">
        <v>897</v>
      </c>
      <c r="E15" s="50" t="s">
        <v>898</v>
      </c>
      <c r="F15" s="51">
        <v>45</v>
      </c>
      <c r="G15" s="52">
        <v>2</v>
      </c>
      <c r="H15" s="46">
        <v>2</v>
      </c>
      <c r="I15" s="28" t="s">
        <v>899</v>
      </c>
      <c r="J15" s="52">
        <v>2</v>
      </c>
      <c r="K15" s="46">
        <v>2</v>
      </c>
      <c r="L15" s="28" t="s">
        <v>900</v>
      </c>
      <c r="M15" s="52">
        <v>1</v>
      </c>
      <c r="N15" s="46">
        <v>1</v>
      </c>
      <c r="O15" s="28" t="s">
        <v>901</v>
      </c>
      <c r="P15" s="52">
        <v>1</v>
      </c>
      <c r="Q15" s="46">
        <v>1</v>
      </c>
      <c r="R15" s="28" t="s">
        <v>902</v>
      </c>
      <c r="S15" s="52">
        <v>1</v>
      </c>
      <c r="T15" s="46">
        <v>1</v>
      </c>
      <c r="U15" s="28" t="s">
        <v>903</v>
      </c>
      <c r="V15" s="52">
        <v>1</v>
      </c>
      <c r="W15" s="46">
        <v>1</v>
      </c>
      <c r="X15" s="28" t="s">
        <v>904</v>
      </c>
      <c r="Y15" s="5">
        <f t="shared" si="0"/>
        <v>120</v>
      </c>
      <c r="Z15" s="19">
        <f t="shared" si="1"/>
        <v>8</v>
      </c>
    </row>
    <row r="16" spans="1:26" ht="13.5" customHeight="1" x14ac:dyDescent="0.2">
      <c r="A16" s="48" t="s">
        <v>905</v>
      </c>
      <c r="B16" s="49" t="s">
        <v>906</v>
      </c>
      <c r="C16" s="50"/>
      <c r="D16" s="50" t="s">
        <v>907</v>
      </c>
      <c r="E16" s="50" t="s">
        <v>908</v>
      </c>
      <c r="F16" s="51">
        <v>45</v>
      </c>
      <c r="G16" s="52">
        <v>2</v>
      </c>
      <c r="H16" s="46">
        <v>2</v>
      </c>
      <c r="I16" s="28" t="s">
        <v>909</v>
      </c>
      <c r="J16" s="52">
        <v>2</v>
      </c>
      <c r="K16" s="46">
        <v>2</v>
      </c>
      <c r="L16" s="28" t="s">
        <v>910</v>
      </c>
      <c r="M16" s="52">
        <v>2</v>
      </c>
      <c r="N16" s="46">
        <v>2</v>
      </c>
      <c r="O16" s="28" t="s">
        <v>911</v>
      </c>
      <c r="P16" s="52">
        <v>2</v>
      </c>
      <c r="Q16" s="46">
        <v>2</v>
      </c>
      <c r="R16" s="28" t="s">
        <v>912</v>
      </c>
      <c r="S16" s="52">
        <v>2</v>
      </c>
      <c r="T16" s="46">
        <v>2</v>
      </c>
      <c r="U16" s="28" t="s">
        <v>913</v>
      </c>
      <c r="V16" s="52">
        <v>2</v>
      </c>
      <c r="W16" s="46">
        <v>2</v>
      </c>
      <c r="X16" s="28" t="s">
        <v>914</v>
      </c>
      <c r="Y16" s="5">
        <f t="shared" si="0"/>
        <v>180</v>
      </c>
      <c r="Z16" s="19">
        <f t="shared" si="1"/>
        <v>12</v>
      </c>
    </row>
    <row r="17" spans="1:26" ht="13.5" customHeight="1" x14ac:dyDescent="0.2">
      <c r="A17" s="48" t="s">
        <v>915</v>
      </c>
      <c r="B17" s="49" t="s">
        <v>916</v>
      </c>
      <c r="C17" s="50" t="s">
        <v>917</v>
      </c>
      <c r="D17" s="50"/>
      <c r="E17" s="50"/>
      <c r="F17" s="51"/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0</v>
      </c>
      <c r="W17" s="46">
        <v>1</v>
      </c>
      <c r="X17" s="28" t="s">
        <v>918</v>
      </c>
      <c r="Y17" s="5">
        <f t="shared" si="0"/>
        <v>0</v>
      </c>
      <c r="Z17" s="19">
        <f t="shared" si="1"/>
        <v>1</v>
      </c>
    </row>
    <row r="18" spans="1:26" ht="13.5" customHeight="1" x14ac:dyDescent="0.2">
      <c r="A18" s="48" t="s">
        <v>919</v>
      </c>
      <c r="B18" s="49" t="s">
        <v>920</v>
      </c>
      <c r="C18" s="50"/>
      <c r="D18" s="50" t="s">
        <v>921</v>
      </c>
      <c r="E18" s="50" t="s">
        <v>922</v>
      </c>
      <c r="F18" s="51">
        <v>45</v>
      </c>
      <c r="G18" s="52"/>
      <c r="H18" s="46"/>
      <c r="I18" s="28"/>
      <c r="J18" s="52"/>
      <c r="K18" s="46"/>
      <c r="L18" s="28"/>
      <c r="M18" s="52"/>
      <c r="N18" s="46"/>
      <c r="O18" s="28"/>
      <c r="P18" s="52"/>
      <c r="Q18" s="46"/>
      <c r="R18" s="28"/>
      <c r="S18" s="52"/>
      <c r="T18" s="46"/>
      <c r="U18" s="28"/>
      <c r="V18" s="52">
        <v>1</v>
      </c>
      <c r="W18" s="46">
        <v>2</v>
      </c>
      <c r="X18" s="28" t="s">
        <v>923</v>
      </c>
      <c r="Y18" s="5">
        <f t="shared" si="0"/>
        <v>15</v>
      </c>
      <c r="Z18" s="19">
        <f t="shared" si="1"/>
        <v>2</v>
      </c>
    </row>
    <row r="19" spans="1:26" ht="13.5" customHeight="1" x14ac:dyDescent="0.2">
      <c r="A19" s="48" t="s">
        <v>924</v>
      </c>
      <c r="B19" s="49" t="s">
        <v>925</v>
      </c>
      <c r="C19" s="50" t="s">
        <v>926</v>
      </c>
      <c r="D19" s="50" t="s">
        <v>927</v>
      </c>
      <c r="E19" s="50" t="s">
        <v>928</v>
      </c>
      <c r="F19" s="51">
        <v>45</v>
      </c>
      <c r="G19" s="52">
        <v>1</v>
      </c>
      <c r="H19" s="46">
        <v>2</v>
      </c>
      <c r="I19" s="28" t="s">
        <v>929</v>
      </c>
      <c r="J19" s="52">
        <v>1</v>
      </c>
      <c r="K19" s="46">
        <v>2</v>
      </c>
      <c r="L19" s="28" t="s">
        <v>930</v>
      </c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30</v>
      </c>
      <c r="Z19" s="19">
        <f t="shared" si="1"/>
        <v>4</v>
      </c>
    </row>
    <row r="20" spans="1:26" ht="13.5" customHeight="1" x14ac:dyDescent="0.2">
      <c r="A20" s="48" t="s">
        <v>931</v>
      </c>
      <c r="B20" s="49" t="s">
        <v>932</v>
      </c>
      <c r="C20" s="50"/>
      <c r="D20" s="50" t="s">
        <v>933</v>
      </c>
      <c r="E20" s="50" t="s">
        <v>934</v>
      </c>
      <c r="F20" s="51">
        <v>45</v>
      </c>
      <c r="G20" s="52">
        <v>1</v>
      </c>
      <c r="H20" s="46">
        <v>1</v>
      </c>
      <c r="I20" s="28" t="s">
        <v>935</v>
      </c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/>
      <c r="W20" s="46"/>
      <c r="X20" s="28"/>
      <c r="Y20" s="5">
        <f t="shared" si="0"/>
        <v>15</v>
      </c>
      <c r="Z20" s="19">
        <f t="shared" si="1"/>
        <v>1</v>
      </c>
    </row>
    <row r="21" spans="1:26" ht="13.5" customHeight="1" x14ac:dyDescent="0.2">
      <c r="A21" s="48" t="s">
        <v>936</v>
      </c>
      <c r="B21" s="49" t="s">
        <v>937</v>
      </c>
      <c r="C21" s="50" t="s">
        <v>938</v>
      </c>
      <c r="D21" s="50" t="s">
        <v>939</v>
      </c>
      <c r="E21" s="50" t="s">
        <v>940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>
        <v>1</v>
      </c>
      <c r="T21" s="46">
        <v>1</v>
      </c>
      <c r="U21" s="28" t="s">
        <v>941</v>
      </c>
      <c r="V21" s="52">
        <v>1</v>
      </c>
      <c r="W21" s="46">
        <v>1</v>
      </c>
      <c r="X21" s="28" t="s">
        <v>942</v>
      </c>
      <c r="Y21" s="5">
        <f t="shared" si="0"/>
        <v>30</v>
      </c>
      <c r="Z21" s="19">
        <f t="shared" si="1"/>
        <v>2</v>
      </c>
    </row>
    <row r="22" spans="1:26" ht="13.5" customHeight="1" thickBot="1" x14ac:dyDescent="0.25">
      <c r="A22" s="48" t="s">
        <v>943</v>
      </c>
      <c r="B22" s="49" t="s">
        <v>944</v>
      </c>
      <c r="C22" s="50"/>
      <c r="D22" s="50" t="s">
        <v>945</v>
      </c>
      <c r="E22" s="50" t="s">
        <v>946</v>
      </c>
      <c r="F22" s="51">
        <v>45</v>
      </c>
      <c r="G22" s="52"/>
      <c r="H22" s="46"/>
      <c r="I22" s="28"/>
      <c r="J22" s="52"/>
      <c r="K22" s="46"/>
      <c r="L22" s="28"/>
      <c r="M22" s="52">
        <v>1</v>
      </c>
      <c r="N22" s="46">
        <v>1</v>
      </c>
      <c r="O22" s="28" t="s">
        <v>947</v>
      </c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0"/>
        <v>15</v>
      </c>
      <c r="Z22" s="19">
        <f t="shared" si="1"/>
        <v>1</v>
      </c>
    </row>
    <row r="23" spans="1:26" ht="13.5" customHeight="1" thickTop="1" thickBot="1" x14ac:dyDescent="0.25">
      <c r="A23" s="171" t="s">
        <v>948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1"/>
    </row>
    <row r="24" spans="1:26" ht="13.5" customHeight="1" thickBot="1" x14ac:dyDescent="0.25">
      <c r="A24" s="97" t="s">
        <v>949</v>
      </c>
      <c r="B24" s="98" t="s">
        <v>950</v>
      </c>
      <c r="C24" s="99"/>
      <c r="D24" s="99"/>
      <c r="E24" s="99"/>
      <c r="F24" s="100"/>
      <c r="G24" s="101"/>
      <c r="H24" s="102">
        <v>2</v>
      </c>
      <c r="I24" s="103"/>
      <c r="J24" s="101"/>
      <c r="K24" s="102">
        <v>2</v>
      </c>
      <c r="L24" s="104"/>
      <c r="M24" s="101"/>
      <c r="N24" s="102">
        <v>2</v>
      </c>
      <c r="O24" s="103"/>
      <c r="P24" s="101"/>
      <c r="Q24" s="102">
        <v>4</v>
      </c>
      <c r="R24" s="104"/>
      <c r="S24" s="101"/>
      <c r="T24" s="102">
        <v>4</v>
      </c>
      <c r="U24" s="103"/>
      <c r="V24" s="101"/>
      <c r="W24" s="102">
        <v>1</v>
      </c>
      <c r="X24" s="104"/>
      <c r="Y24" s="105">
        <f>SUM(G24,J24,M24,P24,S24,V24)*15</f>
        <v>0</v>
      </c>
      <c r="Z24" s="106">
        <f>SUM(H24,K24,N24,Q24,T24,W24)</f>
        <v>15</v>
      </c>
    </row>
    <row r="25" spans="1:26" ht="13.5" customHeight="1" thickTop="1" thickBot="1" x14ac:dyDescent="0.25">
      <c r="A25" s="93" t="s">
        <v>951</v>
      </c>
      <c r="B25" s="94" t="s">
        <v>952</v>
      </c>
      <c r="C25" s="95"/>
      <c r="D25" s="95"/>
      <c r="E25" s="95" t="s">
        <v>953</v>
      </c>
      <c r="F25" s="96"/>
      <c r="G25" s="29"/>
      <c r="H25" s="30"/>
      <c r="I25" s="31"/>
      <c r="J25" s="29"/>
      <c r="K25" s="30"/>
      <c r="L25" s="31"/>
      <c r="M25" s="29"/>
      <c r="N25" s="30"/>
      <c r="O25" s="31"/>
      <c r="P25" s="29"/>
      <c r="Q25" s="30"/>
      <c r="R25" s="31"/>
      <c r="S25" s="29">
        <v>0</v>
      </c>
      <c r="T25" s="30">
        <v>3</v>
      </c>
      <c r="U25" s="31" t="s">
        <v>954</v>
      </c>
      <c r="V25" s="29">
        <v>0</v>
      </c>
      <c r="W25" s="30">
        <v>3</v>
      </c>
      <c r="X25" s="31" t="s">
        <v>955</v>
      </c>
      <c r="Y25" s="32">
        <f>SUM(G25,J25,M25,P25,S25,V25)*15</f>
        <v>0</v>
      </c>
      <c r="Z25" s="33">
        <f>SUM(H25,K25,N25,Q25,T25,W25)</f>
        <v>6</v>
      </c>
    </row>
    <row r="26" spans="1:26" ht="13.5" customHeight="1" thickTop="1" thickBot="1" x14ac:dyDescent="0.25">
      <c r="A26" s="174" t="s">
        <v>956</v>
      </c>
      <c r="B26" s="175"/>
      <c r="C26" s="175"/>
      <c r="D26" s="175"/>
      <c r="E26" s="175"/>
      <c r="F26" s="176"/>
      <c r="G26" s="20">
        <f>SUM(G8:G25)</f>
        <v>16.5</v>
      </c>
      <c r="H26" s="21">
        <f t="shared" ref="H26:W26" si="4">SUM(H8:H25)</f>
        <v>31</v>
      </c>
      <c r="I26" s="22"/>
      <c r="J26" s="20">
        <f t="shared" si="4"/>
        <v>15.5</v>
      </c>
      <c r="K26" s="21">
        <f t="shared" si="4"/>
        <v>30</v>
      </c>
      <c r="L26" s="22"/>
      <c r="M26" s="20">
        <f t="shared" si="4"/>
        <v>14</v>
      </c>
      <c r="N26" s="21">
        <f t="shared" si="4"/>
        <v>29</v>
      </c>
      <c r="O26" s="22"/>
      <c r="P26" s="20">
        <f t="shared" si="4"/>
        <v>13</v>
      </c>
      <c r="Q26" s="21">
        <f t="shared" si="4"/>
        <v>30</v>
      </c>
      <c r="R26" s="22"/>
      <c r="S26" s="20">
        <f t="shared" si="4"/>
        <v>13</v>
      </c>
      <c r="T26" s="21">
        <f t="shared" si="4"/>
        <v>30</v>
      </c>
      <c r="U26" s="22"/>
      <c r="V26" s="20">
        <f t="shared" si="4"/>
        <v>14</v>
      </c>
      <c r="W26" s="21">
        <f t="shared" si="4"/>
        <v>30</v>
      </c>
      <c r="X26" s="22"/>
      <c r="Y26" s="23">
        <f>SUM(Y8:Y25)</f>
        <v>1290</v>
      </c>
      <c r="Z26" s="24">
        <f>SUM(Z8:Z25)</f>
        <v>180</v>
      </c>
    </row>
    <row r="27" spans="1:26" ht="13.5" customHeight="1" thickTop="1" x14ac:dyDescent="0.2"/>
    <row r="28" spans="1:26" ht="12" customHeight="1" x14ac:dyDescent="0.2">
      <c r="A28" s="1" t="s">
        <v>214</v>
      </c>
      <c r="U28" s="91"/>
    </row>
    <row r="29" spans="1:26" ht="12" customHeight="1" x14ac:dyDescent="0.2">
      <c r="A29" s="129" t="s">
        <v>9852</v>
      </c>
      <c r="U29" s="91"/>
    </row>
    <row r="30" spans="1:26" ht="12" customHeight="1" x14ac:dyDescent="0.2">
      <c r="U30" s="15"/>
    </row>
    <row r="31" spans="1:26" ht="12" customHeight="1" x14ac:dyDescent="0.2">
      <c r="A31" s="92" t="s">
        <v>215</v>
      </c>
      <c r="U31" s="15"/>
    </row>
    <row r="32" spans="1:26" ht="12" customHeight="1" x14ac:dyDescent="0.2">
      <c r="A32" s="80" t="s">
        <v>216</v>
      </c>
      <c r="E32" s="1" t="s">
        <v>217</v>
      </c>
      <c r="F32" s="80"/>
      <c r="J32" s="1" t="s">
        <v>218</v>
      </c>
      <c r="K32" s="80"/>
      <c r="N32" s="80"/>
      <c r="O32" s="80"/>
      <c r="P32" s="80" t="s">
        <v>219</v>
      </c>
      <c r="Q32" s="80"/>
      <c r="S32" s="80"/>
      <c r="T32" s="91"/>
      <c r="U32" s="15"/>
    </row>
    <row r="33" spans="1:21" ht="12" customHeight="1" x14ac:dyDescent="0.2">
      <c r="A33" s="80" t="s">
        <v>220</v>
      </c>
      <c r="E33" s="1" t="s">
        <v>221</v>
      </c>
      <c r="F33" s="80"/>
      <c r="J33" s="1" t="s">
        <v>222</v>
      </c>
      <c r="K33" s="80"/>
      <c r="N33" s="80"/>
      <c r="O33" s="80"/>
      <c r="P33" s="80" t="s">
        <v>223</v>
      </c>
      <c r="Q33" s="80"/>
      <c r="S33" s="80"/>
      <c r="T33" s="91"/>
      <c r="U33" s="15"/>
    </row>
    <row r="34" spans="1:21" ht="12" customHeight="1" x14ac:dyDescent="0.2">
      <c r="A34" s="1" t="s">
        <v>224</v>
      </c>
      <c r="E34" s="1" t="s">
        <v>225</v>
      </c>
      <c r="J34" s="1" t="s">
        <v>226</v>
      </c>
      <c r="P34" s="1" t="s">
        <v>227</v>
      </c>
      <c r="T34" s="15"/>
      <c r="U34" s="15"/>
    </row>
    <row r="35" spans="1:21" ht="12" customHeight="1" x14ac:dyDescent="0.2">
      <c r="A35" s="1" t="s">
        <v>228</v>
      </c>
      <c r="J35" s="1" t="s">
        <v>229</v>
      </c>
      <c r="P35" s="142" t="s">
        <v>9855</v>
      </c>
      <c r="T35" s="15"/>
      <c r="U35" s="15"/>
    </row>
    <row r="36" spans="1:21" ht="12" customHeight="1" x14ac:dyDescent="0.2">
      <c r="A36" s="1" t="s">
        <v>230</v>
      </c>
      <c r="J36" s="1" t="s">
        <v>231</v>
      </c>
      <c r="T36" s="15"/>
      <c r="U36" s="15"/>
    </row>
    <row r="37" spans="1:21" ht="12" customHeight="1" x14ac:dyDescent="0.2">
      <c r="A37" s="130" t="s">
        <v>9853</v>
      </c>
      <c r="R37" s="15"/>
      <c r="T37" s="15"/>
      <c r="U37" s="15"/>
    </row>
    <row r="38" spans="1:21" ht="12" customHeight="1" x14ac:dyDescent="0.2">
      <c r="T38" s="15"/>
      <c r="U38" s="15"/>
    </row>
    <row r="39" spans="1:21" ht="12" customHeight="1" x14ac:dyDescent="0.2">
      <c r="A39" s="92" t="s">
        <v>232</v>
      </c>
      <c r="S39" s="15"/>
      <c r="T39" s="15"/>
    </row>
    <row r="40" spans="1:21" ht="12" customHeight="1" x14ac:dyDescent="0.2">
      <c r="A40" s="1" t="s">
        <v>233</v>
      </c>
    </row>
    <row r="41" spans="1:21" ht="12" customHeight="1" x14ac:dyDescent="0.2">
      <c r="A41" s="8" t="s">
        <v>234</v>
      </c>
    </row>
    <row r="42" spans="1:21" ht="12" customHeight="1" x14ac:dyDescent="0.2">
      <c r="A42" s="1" t="s">
        <v>235</v>
      </c>
    </row>
    <row r="43" spans="1:21" ht="12" customHeight="1" x14ac:dyDescent="0.2">
      <c r="A43" s="1" t="s">
        <v>236</v>
      </c>
    </row>
    <row r="44" spans="1:21" ht="12" customHeight="1" x14ac:dyDescent="0.2">
      <c r="A44" s="1" t="s">
        <v>237</v>
      </c>
    </row>
    <row r="45" spans="1:21" x14ac:dyDescent="0.2">
      <c r="D45" s="80"/>
    </row>
  </sheetData>
  <sheetProtection password="CEBE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957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958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959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960</v>
      </c>
      <c r="B4" s="192"/>
      <c r="C4" s="192"/>
      <c r="D4" s="192"/>
      <c r="E4" s="192"/>
      <c r="F4" s="193"/>
      <c r="G4" s="177" t="s">
        <v>961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962</v>
      </c>
      <c r="B5" s="198" t="s">
        <v>963</v>
      </c>
      <c r="C5" s="189" t="s">
        <v>964</v>
      </c>
      <c r="D5" s="189" t="s">
        <v>965</v>
      </c>
      <c r="E5" s="184" t="s">
        <v>966</v>
      </c>
      <c r="F5" s="185" t="s">
        <v>967</v>
      </c>
      <c r="G5" s="177" t="s">
        <v>968</v>
      </c>
      <c r="H5" s="178"/>
      <c r="I5" s="179"/>
      <c r="J5" s="177" t="s">
        <v>969</v>
      </c>
      <c r="K5" s="178"/>
      <c r="L5" s="179"/>
      <c r="M5" s="177" t="s">
        <v>970</v>
      </c>
      <c r="N5" s="178"/>
      <c r="O5" s="179"/>
      <c r="P5" s="177" t="s">
        <v>971</v>
      </c>
      <c r="Q5" s="178"/>
      <c r="R5" s="179"/>
      <c r="S5" s="177" t="s">
        <v>972</v>
      </c>
      <c r="T5" s="178"/>
      <c r="U5" s="179"/>
      <c r="V5" s="177" t="s">
        <v>973</v>
      </c>
      <c r="W5" s="178"/>
      <c r="X5" s="179"/>
      <c r="Y5" s="180" t="s">
        <v>974</v>
      </c>
      <c r="Z5" s="182" t="s">
        <v>975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976</v>
      </c>
      <c r="H6" s="16" t="s">
        <v>977</v>
      </c>
      <c r="I6" s="111" t="s">
        <v>978</v>
      </c>
      <c r="J6" s="2" t="s">
        <v>979</v>
      </c>
      <c r="K6" s="16" t="s">
        <v>980</v>
      </c>
      <c r="L6" s="111" t="s">
        <v>981</v>
      </c>
      <c r="M6" s="2" t="s">
        <v>982</v>
      </c>
      <c r="N6" s="16" t="s">
        <v>983</v>
      </c>
      <c r="O6" s="111" t="s">
        <v>984</v>
      </c>
      <c r="P6" s="2" t="s">
        <v>985</v>
      </c>
      <c r="Q6" s="16" t="s">
        <v>986</v>
      </c>
      <c r="R6" s="111" t="s">
        <v>987</v>
      </c>
      <c r="S6" s="2" t="s">
        <v>988</v>
      </c>
      <c r="T6" s="16" t="s">
        <v>989</v>
      </c>
      <c r="U6" s="111" t="s">
        <v>990</v>
      </c>
      <c r="V6" s="2" t="s">
        <v>991</v>
      </c>
      <c r="W6" s="16" t="s">
        <v>992</v>
      </c>
      <c r="X6" s="17" t="s">
        <v>993</v>
      </c>
      <c r="Y6" s="181"/>
      <c r="Z6" s="183"/>
    </row>
    <row r="7" spans="1:26" ht="13.5" customHeight="1" thickTop="1" thickBot="1" x14ac:dyDescent="0.25">
      <c r="A7" s="168" t="s">
        <v>994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995</v>
      </c>
      <c r="B8" s="54" t="s">
        <v>996</v>
      </c>
      <c r="C8" s="55" t="s">
        <v>997</v>
      </c>
      <c r="D8" s="55" t="s">
        <v>998</v>
      </c>
      <c r="E8" s="55" t="s">
        <v>999</v>
      </c>
      <c r="F8" s="56">
        <v>60</v>
      </c>
      <c r="G8" s="57">
        <v>2</v>
      </c>
      <c r="H8" s="58">
        <v>9</v>
      </c>
      <c r="I8" s="62" t="s">
        <v>1000</v>
      </c>
      <c r="J8" s="57">
        <v>2</v>
      </c>
      <c r="K8" s="58">
        <v>9</v>
      </c>
      <c r="L8" s="59" t="s">
        <v>1001</v>
      </c>
      <c r="M8" s="57">
        <v>2</v>
      </c>
      <c r="N8" s="58">
        <v>9</v>
      </c>
      <c r="O8" s="62" t="s">
        <v>1002</v>
      </c>
      <c r="P8" s="57">
        <v>2</v>
      </c>
      <c r="Q8" s="58">
        <v>9</v>
      </c>
      <c r="R8" s="59" t="s">
        <v>1003</v>
      </c>
      <c r="S8" s="57">
        <v>2</v>
      </c>
      <c r="T8" s="58">
        <v>9</v>
      </c>
      <c r="U8" s="62" t="s">
        <v>1004</v>
      </c>
      <c r="V8" s="57">
        <v>2</v>
      </c>
      <c r="W8" s="58">
        <v>9</v>
      </c>
      <c r="X8" s="59" t="s">
        <v>1005</v>
      </c>
      <c r="Y8" s="14">
        <f t="shared" ref="Y8:Y21" si="0">SUM(G8,J8,M8,P8,S8,V8)*15</f>
        <v>180</v>
      </c>
      <c r="Z8" s="25">
        <f t="shared" ref="Z8:Z21" si="1">SUM(H8,K8,N8,Q8,T8,W8)</f>
        <v>54</v>
      </c>
    </row>
    <row r="9" spans="1:26" ht="13.5" customHeight="1" x14ac:dyDescent="0.2">
      <c r="A9" s="63" t="s">
        <v>1006</v>
      </c>
      <c r="B9" s="49" t="s">
        <v>1007</v>
      </c>
      <c r="C9" s="50" t="s">
        <v>1008</v>
      </c>
      <c r="D9" s="50" t="s">
        <v>1009</v>
      </c>
      <c r="E9" s="50" t="s">
        <v>1010</v>
      </c>
      <c r="F9" s="51">
        <v>60</v>
      </c>
      <c r="G9" s="52">
        <v>1</v>
      </c>
      <c r="H9" s="46">
        <v>4</v>
      </c>
      <c r="I9" s="47" t="s">
        <v>1011</v>
      </c>
      <c r="J9" s="52">
        <v>1</v>
      </c>
      <c r="K9" s="46">
        <v>4</v>
      </c>
      <c r="L9" s="28" t="s">
        <v>1012</v>
      </c>
      <c r="M9" s="52">
        <v>1</v>
      </c>
      <c r="N9" s="46">
        <v>4</v>
      </c>
      <c r="O9" s="47" t="s">
        <v>1013</v>
      </c>
      <c r="P9" s="52">
        <v>1</v>
      </c>
      <c r="Q9" s="46">
        <v>4</v>
      </c>
      <c r="R9" s="28" t="s">
        <v>1014</v>
      </c>
      <c r="S9" s="52">
        <v>1</v>
      </c>
      <c r="T9" s="46">
        <v>4</v>
      </c>
      <c r="U9" s="47" t="s">
        <v>1015</v>
      </c>
      <c r="V9" s="52">
        <v>1</v>
      </c>
      <c r="W9" s="46">
        <v>4</v>
      </c>
      <c r="X9" s="28" t="s">
        <v>1016</v>
      </c>
      <c r="Y9" s="6">
        <f t="shared" si="0"/>
        <v>90</v>
      </c>
      <c r="Z9" s="19">
        <f t="shared" si="1"/>
        <v>24</v>
      </c>
    </row>
    <row r="10" spans="1:26" ht="13.5" customHeight="1" x14ac:dyDescent="0.2">
      <c r="A10" s="48" t="s">
        <v>1017</v>
      </c>
      <c r="B10" s="49" t="s">
        <v>1018</v>
      </c>
      <c r="C10" s="50" t="s">
        <v>1019</v>
      </c>
      <c r="D10" s="50" t="s">
        <v>1020</v>
      </c>
      <c r="E10" s="50" t="s">
        <v>1021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1022</v>
      </c>
      <c r="P10" s="52">
        <v>1</v>
      </c>
      <c r="Q10" s="46">
        <v>3</v>
      </c>
      <c r="R10" s="28" t="s">
        <v>1023</v>
      </c>
      <c r="S10" s="52">
        <v>1</v>
      </c>
      <c r="T10" s="46">
        <v>3</v>
      </c>
      <c r="U10" s="47" t="s">
        <v>1024</v>
      </c>
      <c r="V10" s="52">
        <v>1</v>
      </c>
      <c r="W10" s="46">
        <v>3</v>
      </c>
      <c r="X10" s="28" t="s">
        <v>1025</v>
      </c>
      <c r="Y10" s="6">
        <f>SUM(G10,J10,M10,P10,S10,V10)*15</f>
        <v>60</v>
      </c>
      <c r="Z10" s="19">
        <f>SUM(H10,K10,N10,Q10,T10,W10)</f>
        <v>12</v>
      </c>
    </row>
    <row r="11" spans="1:26" ht="13.5" customHeight="1" x14ac:dyDescent="0.2">
      <c r="A11" s="76" t="s">
        <v>1026</v>
      </c>
      <c r="B11" s="77" t="s">
        <v>1027</v>
      </c>
      <c r="C11" s="78" t="s">
        <v>1028</v>
      </c>
      <c r="D11" s="78" t="s">
        <v>1029</v>
      </c>
      <c r="E11" s="78" t="s">
        <v>1030</v>
      </c>
      <c r="F11" s="79">
        <v>45</v>
      </c>
      <c r="G11" s="73">
        <v>2</v>
      </c>
      <c r="H11" s="74">
        <v>4</v>
      </c>
      <c r="I11" s="75" t="s">
        <v>1031</v>
      </c>
      <c r="J11" s="73">
        <v>2</v>
      </c>
      <c r="K11" s="74">
        <v>4</v>
      </c>
      <c r="L11" s="44" t="s">
        <v>1032</v>
      </c>
      <c r="M11" s="73"/>
      <c r="N11" s="74"/>
      <c r="O11" s="75"/>
      <c r="P11" s="73"/>
      <c r="Q11" s="74"/>
      <c r="R11" s="44"/>
      <c r="S11" s="73"/>
      <c r="T11" s="74"/>
      <c r="U11" s="75"/>
      <c r="V11" s="73"/>
      <c r="W11" s="74"/>
      <c r="X11" s="44"/>
      <c r="Y11" s="7">
        <f>SUM(G11,J11,M11,P11,S11,V11)*15</f>
        <v>60</v>
      </c>
      <c r="Z11" s="45">
        <f>SUM(H11,K11,N11,Q11,T11,W11)</f>
        <v>8</v>
      </c>
    </row>
    <row r="12" spans="1:26" ht="13.5" customHeight="1" thickBot="1" x14ac:dyDescent="0.25">
      <c r="A12" s="76" t="s">
        <v>1033</v>
      </c>
      <c r="B12" s="77" t="s">
        <v>1034</v>
      </c>
      <c r="C12" s="78" t="s">
        <v>1035</v>
      </c>
      <c r="D12" s="78" t="s">
        <v>1036</v>
      </c>
      <c r="E12" s="78" t="s">
        <v>1037</v>
      </c>
      <c r="F12" s="79">
        <v>60</v>
      </c>
      <c r="G12" s="73">
        <v>0.5</v>
      </c>
      <c r="H12" s="74">
        <v>2</v>
      </c>
      <c r="I12" s="75" t="s">
        <v>1038</v>
      </c>
      <c r="J12" s="73">
        <v>0.5</v>
      </c>
      <c r="K12" s="74">
        <v>2</v>
      </c>
      <c r="L12" s="44" t="s">
        <v>1039</v>
      </c>
      <c r="M12" s="73"/>
      <c r="N12" s="74"/>
      <c r="O12" s="75"/>
      <c r="P12" s="73"/>
      <c r="Q12" s="74"/>
      <c r="R12" s="44"/>
      <c r="S12" s="73"/>
      <c r="T12" s="74"/>
      <c r="U12" s="75"/>
      <c r="V12" s="73"/>
      <c r="W12" s="74"/>
      <c r="X12" s="44"/>
      <c r="Y12" s="7">
        <f t="shared" ref="Y12" si="2">SUM(G12,J12,M12,P12,S12,V12)*15</f>
        <v>15</v>
      </c>
      <c r="Z12" s="45">
        <f t="shared" ref="Z12" si="3">SUM(H12,K12,N12,Q12,T12,W12)</f>
        <v>4</v>
      </c>
    </row>
    <row r="13" spans="1:26" ht="13.5" customHeight="1" x14ac:dyDescent="0.2">
      <c r="A13" s="64" t="s">
        <v>1040</v>
      </c>
      <c r="B13" s="65" t="s">
        <v>1041</v>
      </c>
      <c r="C13" s="66" t="s">
        <v>1042</v>
      </c>
      <c r="D13" s="66" t="s">
        <v>1043</v>
      </c>
      <c r="E13" s="66" t="s">
        <v>1044</v>
      </c>
      <c r="F13" s="67">
        <v>45</v>
      </c>
      <c r="G13" s="68">
        <v>2</v>
      </c>
      <c r="H13" s="69">
        <v>2</v>
      </c>
      <c r="I13" s="27" t="s">
        <v>1045</v>
      </c>
      <c r="J13" s="68">
        <v>2</v>
      </c>
      <c r="K13" s="69">
        <v>2</v>
      </c>
      <c r="L13" s="27" t="s">
        <v>1046</v>
      </c>
      <c r="M13" s="68">
        <v>1</v>
      </c>
      <c r="N13" s="69">
        <v>1</v>
      </c>
      <c r="O13" s="27" t="s">
        <v>1047</v>
      </c>
      <c r="P13" s="68">
        <v>1</v>
      </c>
      <c r="Q13" s="69">
        <v>1</v>
      </c>
      <c r="R13" s="27" t="s">
        <v>1048</v>
      </c>
      <c r="S13" s="68">
        <v>1</v>
      </c>
      <c r="T13" s="69">
        <v>1</v>
      </c>
      <c r="U13" s="27" t="s">
        <v>1049</v>
      </c>
      <c r="V13" s="68">
        <v>1</v>
      </c>
      <c r="W13" s="69">
        <v>1</v>
      </c>
      <c r="X13" s="27" t="s">
        <v>1050</v>
      </c>
      <c r="Y13" s="81">
        <f t="shared" si="0"/>
        <v>120</v>
      </c>
      <c r="Z13" s="18">
        <f t="shared" si="1"/>
        <v>8</v>
      </c>
    </row>
    <row r="14" spans="1:26" ht="13.5" customHeight="1" x14ac:dyDescent="0.2">
      <c r="A14" s="48" t="s">
        <v>1051</v>
      </c>
      <c r="B14" s="49" t="s">
        <v>1052</v>
      </c>
      <c r="C14" s="50" t="s">
        <v>1053</v>
      </c>
      <c r="D14" s="50" t="s">
        <v>1054</v>
      </c>
      <c r="E14" s="50" t="s">
        <v>1055</v>
      </c>
      <c r="F14" s="51">
        <v>45</v>
      </c>
      <c r="G14" s="52">
        <v>2</v>
      </c>
      <c r="H14" s="46">
        <v>2</v>
      </c>
      <c r="I14" s="28" t="s">
        <v>1056</v>
      </c>
      <c r="J14" s="52">
        <v>2</v>
      </c>
      <c r="K14" s="46">
        <v>2</v>
      </c>
      <c r="L14" s="28" t="s">
        <v>1057</v>
      </c>
      <c r="M14" s="52">
        <v>1</v>
      </c>
      <c r="N14" s="46">
        <v>1</v>
      </c>
      <c r="O14" s="28" t="s">
        <v>1058</v>
      </c>
      <c r="P14" s="52">
        <v>1</v>
      </c>
      <c r="Q14" s="46">
        <v>1</v>
      </c>
      <c r="R14" s="28" t="s">
        <v>1059</v>
      </c>
      <c r="S14" s="52">
        <v>1</v>
      </c>
      <c r="T14" s="46">
        <v>1</v>
      </c>
      <c r="U14" s="28" t="s">
        <v>1060</v>
      </c>
      <c r="V14" s="52">
        <v>1</v>
      </c>
      <c r="W14" s="46">
        <v>1</v>
      </c>
      <c r="X14" s="28" t="s">
        <v>1061</v>
      </c>
      <c r="Y14" s="5">
        <f t="shared" si="0"/>
        <v>120</v>
      </c>
      <c r="Z14" s="19">
        <f t="shared" si="1"/>
        <v>8</v>
      </c>
    </row>
    <row r="15" spans="1:26" ht="13.5" customHeight="1" x14ac:dyDescent="0.2">
      <c r="A15" s="48" t="s">
        <v>1062</v>
      </c>
      <c r="B15" s="49" t="s">
        <v>1063</v>
      </c>
      <c r="C15" s="50"/>
      <c r="D15" s="50" t="s">
        <v>1064</v>
      </c>
      <c r="E15" s="50" t="s">
        <v>1065</v>
      </c>
      <c r="F15" s="51">
        <v>45</v>
      </c>
      <c r="G15" s="52">
        <v>2</v>
      </c>
      <c r="H15" s="46">
        <v>2</v>
      </c>
      <c r="I15" s="28" t="s">
        <v>1066</v>
      </c>
      <c r="J15" s="52">
        <v>2</v>
      </c>
      <c r="K15" s="46">
        <v>2</v>
      </c>
      <c r="L15" s="28" t="s">
        <v>1067</v>
      </c>
      <c r="M15" s="52">
        <v>2</v>
      </c>
      <c r="N15" s="46">
        <v>2</v>
      </c>
      <c r="O15" s="28" t="s">
        <v>1068</v>
      </c>
      <c r="P15" s="52">
        <v>2</v>
      </c>
      <c r="Q15" s="46">
        <v>2</v>
      </c>
      <c r="R15" s="28" t="s">
        <v>1069</v>
      </c>
      <c r="S15" s="52">
        <v>2</v>
      </c>
      <c r="T15" s="46">
        <v>2</v>
      </c>
      <c r="U15" s="28" t="s">
        <v>1070</v>
      </c>
      <c r="V15" s="52">
        <v>2</v>
      </c>
      <c r="W15" s="46">
        <v>2</v>
      </c>
      <c r="X15" s="28" t="s">
        <v>1071</v>
      </c>
      <c r="Y15" s="5">
        <f t="shared" si="0"/>
        <v>180</v>
      </c>
      <c r="Z15" s="19">
        <f t="shared" si="1"/>
        <v>12</v>
      </c>
    </row>
    <row r="16" spans="1:26" ht="13.5" customHeight="1" x14ac:dyDescent="0.2">
      <c r="A16" s="48" t="s">
        <v>1072</v>
      </c>
      <c r="B16" s="49" t="s">
        <v>1073</v>
      </c>
      <c r="C16" s="50" t="s">
        <v>1074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1075</v>
      </c>
      <c r="Y16" s="5">
        <f t="shared" si="0"/>
        <v>0</v>
      </c>
      <c r="Z16" s="19">
        <f t="shared" si="1"/>
        <v>1</v>
      </c>
    </row>
    <row r="17" spans="1:26" ht="13.5" customHeight="1" x14ac:dyDescent="0.2">
      <c r="A17" s="48" t="s">
        <v>1076</v>
      </c>
      <c r="B17" s="49" t="s">
        <v>1077</v>
      </c>
      <c r="C17" s="50"/>
      <c r="D17" s="50" t="s">
        <v>1078</v>
      </c>
      <c r="E17" s="50" t="s">
        <v>1079</v>
      </c>
      <c r="F17" s="51">
        <v>45</v>
      </c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1</v>
      </c>
      <c r="W17" s="46">
        <v>2</v>
      </c>
      <c r="X17" s="28" t="s">
        <v>1080</v>
      </c>
      <c r="Y17" s="5">
        <f t="shared" si="0"/>
        <v>15</v>
      </c>
      <c r="Z17" s="19">
        <f t="shared" si="1"/>
        <v>2</v>
      </c>
    </row>
    <row r="18" spans="1:26" ht="13.5" customHeight="1" x14ac:dyDescent="0.2">
      <c r="A18" s="48" t="s">
        <v>1081</v>
      </c>
      <c r="B18" s="49" t="s">
        <v>1082</v>
      </c>
      <c r="C18" s="50" t="s">
        <v>1083</v>
      </c>
      <c r="D18" s="50" t="s">
        <v>1084</v>
      </c>
      <c r="E18" s="50" t="s">
        <v>1085</v>
      </c>
      <c r="F18" s="51">
        <v>45</v>
      </c>
      <c r="G18" s="52">
        <v>1</v>
      </c>
      <c r="H18" s="46">
        <v>2</v>
      </c>
      <c r="I18" s="28" t="s">
        <v>1086</v>
      </c>
      <c r="J18" s="52">
        <v>1</v>
      </c>
      <c r="K18" s="46">
        <v>2</v>
      </c>
      <c r="L18" s="28" t="s">
        <v>1087</v>
      </c>
      <c r="M18" s="52"/>
      <c r="N18" s="46"/>
      <c r="O18" s="28"/>
      <c r="P18" s="52"/>
      <c r="Q18" s="46"/>
      <c r="R18" s="28"/>
      <c r="S18" s="52"/>
      <c r="T18" s="46"/>
      <c r="U18" s="28"/>
      <c r="V18" s="52"/>
      <c r="W18" s="46"/>
      <c r="X18" s="28"/>
      <c r="Y18" s="5">
        <f t="shared" si="0"/>
        <v>30</v>
      </c>
      <c r="Z18" s="19">
        <f t="shared" si="1"/>
        <v>4</v>
      </c>
    </row>
    <row r="19" spans="1:26" ht="13.5" customHeight="1" x14ac:dyDescent="0.2">
      <c r="A19" s="48" t="s">
        <v>1088</v>
      </c>
      <c r="B19" s="49" t="s">
        <v>1089</v>
      </c>
      <c r="C19" s="50"/>
      <c r="D19" s="50" t="s">
        <v>1090</v>
      </c>
      <c r="E19" s="50" t="s">
        <v>1091</v>
      </c>
      <c r="F19" s="51">
        <v>45</v>
      </c>
      <c r="G19" s="52">
        <v>1</v>
      </c>
      <c r="H19" s="46">
        <v>1</v>
      </c>
      <c r="I19" s="28" t="s">
        <v>1092</v>
      </c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15</v>
      </c>
      <c r="Z19" s="19">
        <f t="shared" si="1"/>
        <v>1</v>
      </c>
    </row>
    <row r="20" spans="1:26" ht="13.5" customHeight="1" x14ac:dyDescent="0.2">
      <c r="A20" s="48" t="s">
        <v>1093</v>
      </c>
      <c r="B20" s="49" t="s">
        <v>1094</v>
      </c>
      <c r="C20" s="50" t="s">
        <v>1095</v>
      </c>
      <c r="D20" s="50" t="s">
        <v>1096</v>
      </c>
      <c r="E20" s="50" t="s">
        <v>1097</v>
      </c>
      <c r="F20" s="51">
        <v>45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>
        <v>1</v>
      </c>
      <c r="T20" s="46">
        <v>1</v>
      </c>
      <c r="U20" s="28" t="s">
        <v>1098</v>
      </c>
      <c r="V20" s="52">
        <v>1</v>
      </c>
      <c r="W20" s="46">
        <v>1</v>
      </c>
      <c r="X20" s="28" t="s">
        <v>1099</v>
      </c>
      <c r="Y20" s="5">
        <f t="shared" si="0"/>
        <v>30</v>
      </c>
      <c r="Z20" s="19">
        <f t="shared" si="1"/>
        <v>2</v>
      </c>
    </row>
    <row r="21" spans="1:26" ht="13.5" customHeight="1" thickBot="1" x14ac:dyDescent="0.25">
      <c r="A21" s="48" t="s">
        <v>1100</v>
      </c>
      <c r="B21" s="49" t="s">
        <v>1101</v>
      </c>
      <c r="C21" s="50"/>
      <c r="D21" s="50" t="s">
        <v>1102</v>
      </c>
      <c r="E21" s="50" t="s">
        <v>1103</v>
      </c>
      <c r="F21" s="51">
        <v>45</v>
      </c>
      <c r="G21" s="52"/>
      <c r="H21" s="46"/>
      <c r="I21" s="28"/>
      <c r="J21" s="52"/>
      <c r="K21" s="46"/>
      <c r="L21" s="28"/>
      <c r="M21" s="52">
        <v>1</v>
      </c>
      <c r="N21" s="46">
        <v>1</v>
      </c>
      <c r="O21" s="28" t="s">
        <v>1104</v>
      </c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0"/>
        <v>15</v>
      </c>
      <c r="Z21" s="19">
        <f t="shared" si="1"/>
        <v>1</v>
      </c>
    </row>
    <row r="22" spans="1:26" ht="13.5" customHeight="1" thickTop="1" thickBot="1" x14ac:dyDescent="0.25">
      <c r="A22" s="171" t="s">
        <v>1105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1"/>
    </row>
    <row r="23" spans="1:26" ht="13.5" customHeight="1" x14ac:dyDescent="0.2">
      <c r="A23" s="48" t="s">
        <v>1106</v>
      </c>
      <c r="B23" s="127" t="s">
        <v>1107</v>
      </c>
      <c r="C23" s="50" t="s">
        <v>9875</v>
      </c>
      <c r="D23" s="50" t="s">
        <v>1108</v>
      </c>
      <c r="E23" s="50" t="s">
        <v>1109</v>
      </c>
      <c r="F23" s="51">
        <v>45</v>
      </c>
      <c r="G23" s="52">
        <v>3</v>
      </c>
      <c r="H23" s="46">
        <v>3</v>
      </c>
      <c r="I23" s="47" t="s">
        <v>1110</v>
      </c>
      <c r="J23" s="52">
        <v>3</v>
      </c>
      <c r="K23" s="46">
        <v>3</v>
      </c>
      <c r="L23" s="28" t="s">
        <v>1111</v>
      </c>
      <c r="M23" s="52">
        <v>3</v>
      </c>
      <c r="N23" s="46">
        <v>3</v>
      </c>
      <c r="O23" s="47" t="s">
        <v>1112</v>
      </c>
      <c r="P23" s="52">
        <v>3</v>
      </c>
      <c r="Q23" s="46">
        <v>3</v>
      </c>
      <c r="R23" s="28" t="s">
        <v>1113</v>
      </c>
      <c r="S23" s="52">
        <v>3</v>
      </c>
      <c r="T23" s="46">
        <v>3</v>
      </c>
      <c r="U23" s="47" t="s">
        <v>1114</v>
      </c>
      <c r="V23" s="52">
        <v>3</v>
      </c>
      <c r="W23" s="46">
        <v>3</v>
      </c>
      <c r="X23" s="28" t="s">
        <v>1115</v>
      </c>
      <c r="Y23" s="6">
        <f t="shared" ref="Y23" si="4">SUM(G23,J23,M23,P23,S23,V23)*15</f>
        <v>270</v>
      </c>
      <c r="Z23" s="19">
        <f t="shared" ref="Z23" si="5">SUM(H23,K23,N23,Q23,T23,W23)</f>
        <v>18</v>
      </c>
    </row>
    <row r="24" spans="1:26" ht="13.5" customHeight="1" thickBot="1" x14ac:dyDescent="0.25">
      <c r="A24" s="48" t="s">
        <v>1116</v>
      </c>
      <c r="B24" s="127" t="s">
        <v>1117</v>
      </c>
      <c r="C24" s="50" t="s">
        <v>9875</v>
      </c>
      <c r="D24" s="50" t="s">
        <v>1118</v>
      </c>
      <c r="E24" s="50" t="s">
        <v>1119</v>
      </c>
      <c r="F24" s="51">
        <v>45</v>
      </c>
      <c r="G24" s="52">
        <v>3</v>
      </c>
      <c r="H24" s="46">
        <v>3</v>
      </c>
      <c r="I24" s="47" t="s">
        <v>1120</v>
      </c>
      <c r="J24" s="52">
        <v>3</v>
      </c>
      <c r="K24" s="46">
        <v>3</v>
      </c>
      <c r="L24" s="28" t="s">
        <v>1121</v>
      </c>
      <c r="M24" s="52">
        <v>3</v>
      </c>
      <c r="N24" s="46">
        <v>3</v>
      </c>
      <c r="O24" s="47" t="s">
        <v>1122</v>
      </c>
      <c r="P24" s="52">
        <v>3</v>
      </c>
      <c r="Q24" s="46">
        <v>3</v>
      </c>
      <c r="R24" s="28" t="s">
        <v>1123</v>
      </c>
      <c r="S24" s="52">
        <v>3</v>
      </c>
      <c r="T24" s="46">
        <v>3</v>
      </c>
      <c r="U24" s="47" t="s">
        <v>1124</v>
      </c>
      <c r="V24" s="52">
        <v>3</v>
      </c>
      <c r="W24" s="46">
        <v>3</v>
      </c>
      <c r="X24" s="28" t="s">
        <v>1125</v>
      </c>
      <c r="Y24" s="6">
        <f>SUM(G24,J24,M24,P24,S24,V24)*15</f>
        <v>270</v>
      </c>
      <c r="Z24" s="19">
        <f>SUM(H24,K24,N24,Q24,T24,W24)</f>
        <v>18</v>
      </c>
    </row>
    <row r="25" spans="1:26" ht="13.5" customHeight="1" thickTop="1" thickBot="1" x14ac:dyDescent="0.25">
      <c r="A25" s="171" t="s">
        <v>1126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</row>
    <row r="26" spans="1:26" ht="13.5" customHeight="1" thickBot="1" x14ac:dyDescent="0.25">
      <c r="A26" s="97" t="s">
        <v>1127</v>
      </c>
      <c r="B26" s="98" t="s">
        <v>1128</v>
      </c>
      <c r="C26" s="99"/>
      <c r="D26" s="99"/>
      <c r="E26" s="99"/>
      <c r="F26" s="100"/>
      <c r="G26" s="101"/>
      <c r="H26" s="102"/>
      <c r="I26" s="103"/>
      <c r="J26" s="101"/>
      <c r="K26" s="102"/>
      <c r="L26" s="104"/>
      <c r="M26" s="101"/>
      <c r="N26" s="102">
        <v>5</v>
      </c>
      <c r="O26" s="103"/>
      <c r="P26" s="101"/>
      <c r="Q26" s="102">
        <v>6</v>
      </c>
      <c r="R26" s="104"/>
      <c r="S26" s="101"/>
      <c r="T26" s="102">
        <v>2</v>
      </c>
      <c r="U26" s="103"/>
      <c r="V26" s="101"/>
      <c r="W26" s="102">
        <v>2</v>
      </c>
      <c r="X26" s="104"/>
      <c r="Y26" s="105">
        <f>SUM(G26,J26,M26,P26,S26,V26)*15</f>
        <v>0</v>
      </c>
      <c r="Z26" s="106">
        <f>SUM(H26,K26,N26,Q26,T26,W26)</f>
        <v>15</v>
      </c>
    </row>
    <row r="27" spans="1:26" ht="13.5" customHeight="1" thickTop="1" thickBot="1" x14ac:dyDescent="0.25">
      <c r="A27" s="93" t="s">
        <v>1129</v>
      </c>
      <c r="B27" s="94" t="s">
        <v>1130</v>
      </c>
      <c r="C27" s="95"/>
      <c r="D27" s="95"/>
      <c r="E27" s="95" t="s">
        <v>1131</v>
      </c>
      <c r="F27" s="96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>
        <v>0</v>
      </c>
      <c r="T27" s="30">
        <v>3</v>
      </c>
      <c r="U27" s="31" t="s">
        <v>1132</v>
      </c>
      <c r="V27" s="29">
        <v>0</v>
      </c>
      <c r="W27" s="30">
        <v>3</v>
      </c>
      <c r="X27" s="31" t="s">
        <v>1133</v>
      </c>
      <c r="Y27" s="32">
        <f>SUM(G27,J27,M27,P27,S27,V27)*15</f>
        <v>0</v>
      </c>
      <c r="Z27" s="33">
        <f>SUM(H27,K27,N27,Q27,T27,W27)</f>
        <v>6</v>
      </c>
    </row>
    <row r="28" spans="1:26" ht="13.5" customHeight="1" thickTop="1" thickBot="1" x14ac:dyDescent="0.25">
      <c r="A28" s="174" t="s">
        <v>1134</v>
      </c>
      <c r="B28" s="175"/>
      <c r="C28" s="175"/>
      <c r="D28" s="175"/>
      <c r="E28" s="175"/>
      <c r="F28" s="176"/>
      <c r="G28" s="20">
        <f t="shared" ref="G28:W28" si="6">SUM(G8:G21,G23,G26,G27)</f>
        <v>16.5</v>
      </c>
      <c r="H28" s="21">
        <f t="shared" si="6"/>
        <v>31</v>
      </c>
      <c r="I28" s="22"/>
      <c r="J28" s="20">
        <f t="shared" si="6"/>
        <v>15.5</v>
      </c>
      <c r="K28" s="21">
        <f t="shared" si="6"/>
        <v>30</v>
      </c>
      <c r="L28" s="22"/>
      <c r="M28" s="20">
        <f t="shared" si="6"/>
        <v>12</v>
      </c>
      <c r="N28" s="21">
        <f t="shared" si="6"/>
        <v>29</v>
      </c>
      <c r="O28" s="22"/>
      <c r="P28" s="20">
        <f t="shared" si="6"/>
        <v>11</v>
      </c>
      <c r="Q28" s="21">
        <f t="shared" si="6"/>
        <v>29</v>
      </c>
      <c r="R28" s="22"/>
      <c r="S28" s="20">
        <f t="shared" si="6"/>
        <v>12</v>
      </c>
      <c r="T28" s="21">
        <f t="shared" si="6"/>
        <v>29</v>
      </c>
      <c r="U28" s="22"/>
      <c r="V28" s="20">
        <f t="shared" si="6"/>
        <v>13</v>
      </c>
      <c r="W28" s="21">
        <f t="shared" si="6"/>
        <v>32</v>
      </c>
      <c r="X28" s="22"/>
      <c r="Y28" s="23">
        <f>SUM(Y8:Y21,Y23,Y26,Y27)</f>
        <v>1200</v>
      </c>
      <c r="Z28" s="24">
        <f>SUM(Z8:Z21,Z23,Z26,Z27)</f>
        <v>180</v>
      </c>
    </row>
    <row r="29" spans="1:26" ht="13.5" customHeight="1" thickTop="1" x14ac:dyDescent="0.2"/>
    <row r="30" spans="1:26" ht="12" customHeight="1" x14ac:dyDescent="0.2">
      <c r="A30" s="1" t="s">
        <v>214</v>
      </c>
      <c r="U30" s="91"/>
    </row>
    <row r="31" spans="1:26" ht="12" customHeight="1" x14ac:dyDescent="0.2">
      <c r="A31" s="129" t="s">
        <v>9852</v>
      </c>
      <c r="U31" s="91"/>
    </row>
    <row r="32" spans="1:26" ht="12" customHeight="1" x14ac:dyDescent="0.2">
      <c r="U32" s="15"/>
    </row>
    <row r="33" spans="1:21" ht="12" customHeight="1" x14ac:dyDescent="0.2">
      <c r="A33" s="92" t="s">
        <v>215</v>
      </c>
      <c r="U33" s="15"/>
    </row>
    <row r="34" spans="1:21" ht="12" customHeight="1" x14ac:dyDescent="0.2">
      <c r="A34" s="80" t="s">
        <v>216</v>
      </c>
      <c r="E34" s="1" t="s">
        <v>217</v>
      </c>
      <c r="F34" s="80"/>
      <c r="J34" s="1" t="s">
        <v>218</v>
      </c>
      <c r="K34" s="80"/>
      <c r="N34" s="80"/>
      <c r="O34" s="80"/>
      <c r="P34" s="80" t="s">
        <v>219</v>
      </c>
      <c r="Q34" s="80"/>
      <c r="S34" s="80"/>
      <c r="T34" s="91"/>
      <c r="U34" s="15"/>
    </row>
    <row r="35" spans="1:21" ht="12" customHeight="1" x14ac:dyDescent="0.2">
      <c r="A35" s="80" t="s">
        <v>220</v>
      </c>
      <c r="E35" s="1" t="s">
        <v>221</v>
      </c>
      <c r="F35" s="80"/>
      <c r="J35" s="1" t="s">
        <v>222</v>
      </c>
      <c r="K35" s="80"/>
      <c r="N35" s="80"/>
      <c r="O35" s="80"/>
      <c r="P35" s="80" t="s">
        <v>223</v>
      </c>
      <c r="Q35" s="80"/>
      <c r="S35" s="80"/>
      <c r="T35" s="91"/>
      <c r="U35" s="15"/>
    </row>
    <row r="36" spans="1:21" ht="12" customHeight="1" x14ac:dyDescent="0.2">
      <c r="A36" s="1" t="s">
        <v>224</v>
      </c>
      <c r="E36" s="1" t="s">
        <v>225</v>
      </c>
      <c r="J36" s="1" t="s">
        <v>226</v>
      </c>
      <c r="P36" s="1" t="s">
        <v>227</v>
      </c>
      <c r="T36" s="15"/>
      <c r="U36" s="15"/>
    </row>
    <row r="37" spans="1:21" ht="12" customHeight="1" x14ac:dyDescent="0.2">
      <c r="A37" s="1" t="s">
        <v>228</v>
      </c>
      <c r="J37" s="1" t="s">
        <v>229</v>
      </c>
      <c r="P37" s="142" t="s">
        <v>9855</v>
      </c>
      <c r="T37" s="15"/>
      <c r="U37" s="15"/>
    </row>
    <row r="38" spans="1:21" ht="12" customHeight="1" x14ac:dyDescent="0.2">
      <c r="A38" s="1" t="s">
        <v>230</v>
      </c>
      <c r="J38" s="1" t="s">
        <v>231</v>
      </c>
      <c r="T38" s="15"/>
      <c r="U38" s="15"/>
    </row>
    <row r="39" spans="1:21" ht="12" customHeight="1" x14ac:dyDescent="0.2">
      <c r="A39" s="130" t="s">
        <v>9853</v>
      </c>
      <c r="R39" s="15"/>
      <c r="T39" s="15"/>
      <c r="U39" s="15"/>
    </row>
    <row r="40" spans="1:21" ht="12" customHeight="1" x14ac:dyDescent="0.2">
      <c r="T40" s="15"/>
      <c r="U40" s="15"/>
    </row>
    <row r="41" spans="1:21" ht="12" customHeight="1" x14ac:dyDescent="0.2">
      <c r="A41" s="92" t="s">
        <v>1135</v>
      </c>
      <c r="S41" s="15"/>
      <c r="T41" s="15"/>
    </row>
    <row r="42" spans="1:21" ht="12" customHeight="1" x14ac:dyDescent="0.2">
      <c r="A42" s="1" t="s">
        <v>1136</v>
      </c>
    </row>
    <row r="43" spans="1:21" ht="12" customHeight="1" x14ac:dyDescent="0.2">
      <c r="A43" s="8" t="s">
        <v>1137</v>
      </c>
    </row>
    <row r="44" spans="1:21" ht="12" customHeight="1" x14ac:dyDescent="0.2">
      <c r="A44" s="1" t="s">
        <v>1138</v>
      </c>
    </row>
    <row r="45" spans="1:21" ht="12" customHeight="1" x14ac:dyDescent="0.2">
      <c r="A45" s="129" t="s">
        <v>9877</v>
      </c>
    </row>
    <row r="46" spans="1:21" ht="12" customHeight="1" x14ac:dyDescent="0.2">
      <c r="A46" s="129" t="s">
        <v>9858</v>
      </c>
    </row>
    <row r="47" spans="1:21" ht="12" customHeight="1" x14ac:dyDescent="0.2">
      <c r="A47" s="1" t="s">
        <v>9876</v>
      </c>
    </row>
    <row r="48" spans="1:21" x14ac:dyDescent="0.2">
      <c r="D48" s="80"/>
    </row>
  </sheetData>
  <sheetProtection password="CEBE" sheet="1" objects="1" scenarios="1"/>
  <mergeCells count="24">
    <mergeCell ref="D5:D6"/>
    <mergeCell ref="E5:E6"/>
    <mergeCell ref="A1:Z1"/>
    <mergeCell ref="A2:Z2"/>
    <mergeCell ref="A3:Z3"/>
    <mergeCell ref="A4:F4"/>
    <mergeCell ref="G4:X4"/>
    <mergeCell ref="Y4:Z4"/>
    <mergeCell ref="A25:Z25"/>
    <mergeCell ref="A28:F28"/>
    <mergeCell ref="A22:Z2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1139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1140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1141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1142</v>
      </c>
      <c r="B4" s="192"/>
      <c r="C4" s="192"/>
      <c r="D4" s="192"/>
      <c r="E4" s="192"/>
      <c r="F4" s="193"/>
      <c r="G4" s="177" t="s">
        <v>1143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1144</v>
      </c>
      <c r="B5" s="198" t="s">
        <v>1145</v>
      </c>
      <c r="C5" s="189" t="s">
        <v>1146</v>
      </c>
      <c r="D5" s="189" t="s">
        <v>1147</v>
      </c>
      <c r="E5" s="184" t="s">
        <v>1148</v>
      </c>
      <c r="F5" s="185" t="s">
        <v>1149</v>
      </c>
      <c r="G5" s="177" t="s">
        <v>1150</v>
      </c>
      <c r="H5" s="178"/>
      <c r="I5" s="179"/>
      <c r="J5" s="177" t="s">
        <v>1151</v>
      </c>
      <c r="K5" s="178"/>
      <c r="L5" s="179"/>
      <c r="M5" s="177" t="s">
        <v>1152</v>
      </c>
      <c r="N5" s="178"/>
      <c r="O5" s="179"/>
      <c r="P5" s="177" t="s">
        <v>1153</v>
      </c>
      <c r="Q5" s="178"/>
      <c r="R5" s="179"/>
      <c r="S5" s="177" t="s">
        <v>1154</v>
      </c>
      <c r="T5" s="178"/>
      <c r="U5" s="179"/>
      <c r="V5" s="177" t="s">
        <v>1155</v>
      </c>
      <c r="W5" s="178"/>
      <c r="X5" s="179"/>
      <c r="Y5" s="180" t="s">
        <v>1156</v>
      </c>
      <c r="Z5" s="182" t="s">
        <v>1157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1158</v>
      </c>
      <c r="H6" s="16" t="s">
        <v>1159</v>
      </c>
      <c r="I6" s="111" t="s">
        <v>1160</v>
      </c>
      <c r="J6" s="2" t="s">
        <v>1161</v>
      </c>
      <c r="K6" s="16" t="s">
        <v>1162</v>
      </c>
      <c r="L6" s="111" t="s">
        <v>1163</v>
      </c>
      <c r="M6" s="2" t="s">
        <v>1164</v>
      </c>
      <c r="N6" s="16" t="s">
        <v>1165</v>
      </c>
      <c r="O6" s="111" t="s">
        <v>1166</v>
      </c>
      <c r="P6" s="2" t="s">
        <v>1167</v>
      </c>
      <c r="Q6" s="16" t="s">
        <v>1168</v>
      </c>
      <c r="R6" s="111" t="s">
        <v>1169</v>
      </c>
      <c r="S6" s="2" t="s">
        <v>1170</v>
      </c>
      <c r="T6" s="16" t="s">
        <v>1171</v>
      </c>
      <c r="U6" s="111" t="s">
        <v>1172</v>
      </c>
      <c r="V6" s="2" t="s">
        <v>1173</v>
      </c>
      <c r="W6" s="16" t="s">
        <v>1174</v>
      </c>
      <c r="X6" s="17" t="s">
        <v>1175</v>
      </c>
      <c r="Y6" s="181"/>
      <c r="Z6" s="183"/>
    </row>
    <row r="7" spans="1:26" ht="13.5" customHeight="1" thickTop="1" thickBot="1" x14ac:dyDescent="0.25">
      <c r="A7" s="168" t="s">
        <v>1176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1177</v>
      </c>
      <c r="B8" s="54" t="s">
        <v>1178</v>
      </c>
      <c r="C8" s="55" t="s">
        <v>1179</v>
      </c>
      <c r="D8" s="55" t="s">
        <v>1180</v>
      </c>
      <c r="E8" s="55" t="s">
        <v>1181</v>
      </c>
      <c r="F8" s="56">
        <v>60</v>
      </c>
      <c r="G8" s="57">
        <v>2</v>
      </c>
      <c r="H8" s="58">
        <v>9</v>
      </c>
      <c r="I8" s="62" t="s">
        <v>1182</v>
      </c>
      <c r="J8" s="57">
        <v>2</v>
      </c>
      <c r="K8" s="58">
        <v>9</v>
      </c>
      <c r="L8" s="59" t="s">
        <v>1183</v>
      </c>
      <c r="M8" s="57">
        <v>2</v>
      </c>
      <c r="N8" s="58">
        <v>9</v>
      </c>
      <c r="O8" s="62" t="s">
        <v>1184</v>
      </c>
      <c r="P8" s="57">
        <v>2</v>
      </c>
      <c r="Q8" s="58">
        <v>9</v>
      </c>
      <c r="R8" s="59" t="s">
        <v>1185</v>
      </c>
      <c r="S8" s="57">
        <v>2</v>
      </c>
      <c r="T8" s="58">
        <v>9</v>
      </c>
      <c r="U8" s="62" t="s">
        <v>1186</v>
      </c>
      <c r="V8" s="57">
        <v>2</v>
      </c>
      <c r="W8" s="58">
        <v>9</v>
      </c>
      <c r="X8" s="59" t="s">
        <v>1187</v>
      </c>
      <c r="Y8" s="14">
        <f t="shared" ref="Y8:Y21" si="0">SUM(G8,J8,M8,P8,S8,V8)*15</f>
        <v>180</v>
      </c>
      <c r="Z8" s="25">
        <f t="shared" ref="Z8:Z21" si="1">SUM(H8,K8,N8,Q8,T8,W8)</f>
        <v>54</v>
      </c>
    </row>
    <row r="9" spans="1:26" ht="13.5" customHeight="1" x14ac:dyDescent="0.2">
      <c r="A9" s="63" t="s">
        <v>1188</v>
      </c>
      <c r="B9" s="49" t="s">
        <v>1189</v>
      </c>
      <c r="C9" s="50" t="s">
        <v>1190</v>
      </c>
      <c r="D9" s="50" t="s">
        <v>1191</v>
      </c>
      <c r="E9" s="50" t="s">
        <v>1192</v>
      </c>
      <c r="F9" s="51">
        <v>60</v>
      </c>
      <c r="G9" s="52">
        <v>1</v>
      </c>
      <c r="H9" s="46">
        <v>5</v>
      </c>
      <c r="I9" s="47" t="s">
        <v>1193</v>
      </c>
      <c r="J9" s="52">
        <v>1</v>
      </c>
      <c r="K9" s="46">
        <v>5</v>
      </c>
      <c r="L9" s="28" t="s">
        <v>1194</v>
      </c>
      <c r="M9" s="52">
        <v>1</v>
      </c>
      <c r="N9" s="46">
        <v>5</v>
      </c>
      <c r="O9" s="47" t="s">
        <v>1195</v>
      </c>
      <c r="P9" s="52">
        <v>1</v>
      </c>
      <c r="Q9" s="46">
        <v>5</v>
      </c>
      <c r="R9" s="28" t="s">
        <v>1196</v>
      </c>
      <c r="S9" s="52">
        <v>1</v>
      </c>
      <c r="T9" s="46">
        <v>5</v>
      </c>
      <c r="U9" s="47" t="s">
        <v>1197</v>
      </c>
      <c r="V9" s="52">
        <v>1</v>
      </c>
      <c r="W9" s="46">
        <v>5</v>
      </c>
      <c r="X9" s="28" t="s">
        <v>1198</v>
      </c>
      <c r="Y9" s="6">
        <f t="shared" si="0"/>
        <v>90</v>
      </c>
      <c r="Z9" s="19">
        <f t="shared" si="1"/>
        <v>30</v>
      </c>
    </row>
    <row r="10" spans="1:26" ht="13.5" customHeight="1" x14ac:dyDescent="0.2">
      <c r="A10" s="76" t="s">
        <v>1199</v>
      </c>
      <c r="B10" s="77" t="s">
        <v>1200</v>
      </c>
      <c r="C10" s="78" t="s">
        <v>1201</v>
      </c>
      <c r="D10" s="78" t="s">
        <v>1202</v>
      </c>
      <c r="E10" s="78" t="s">
        <v>1203</v>
      </c>
      <c r="F10" s="79">
        <v>45</v>
      </c>
      <c r="G10" s="73">
        <v>1</v>
      </c>
      <c r="H10" s="74">
        <v>4</v>
      </c>
      <c r="I10" s="75" t="s">
        <v>1204</v>
      </c>
      <c r="J10" s="73">
        <v>1</v>
      </c>
      <c r="K10" s="74">
        <v>4</v>
      </c>
      <c r="L10" s="44" t="s">
        <v>1205</v>
      </c>
      <c r="M10" s="73">
        <v>1</v>
      </c>
      <c r="N10" s="74">
        <v>4</v>
      </c>
      <c r="O10" s="75" t="s">
        <v>1206</v>
      </c>
      <c r="P10" s="73"/>
      <c r="Q10" s="74"/>
      <c r="R10" s="44"/>
      <c r="S10" s="73"/>
      <c r="T10" s="74"/>
      <c r="U10" s="75"/>
      <c r="V10" s="73"/>
      <c r="W10" s="74"/>
      <c r="X10" s="44"/>
      <c r="Y10" s="7">
        <f>SUM(G10,J10,M10,P10,S10,V10)*15</f>
        <v>45</v>
      </c>
      <c r="Z10" s="45">
        <f>SUM(H10,K10,N10,Q10,T10,W10)</f>
        <v>12</v>
      </c>
    </row>
    <row r="11" spans="1:26" ht="13.5" customHeight="1" x14ac:dyDescent="0.2">
      <c r="A11" s="48" t="s">
        <v>1207</v>
      </c>
      <c r="B11" s="49" t="s">
        <v>1208</v>
      </c>
      <c r="C11" s="50" t="s">
        <v>1209</v>
      </c>
      <c r="D11" s="50" t="s">
        <v>1210</v>
      </c>
      <c r="E11" s="50" t="s">
        <v>1211</v>
      </c>
      <c r="F11" s="51">
        <v>60</v>
      </c>
      <c r="G11" s="52">
        <v>0.5</v>
      </c>
      <c r="H11" s="46">
        <v>2</v>
      </c>
      <c r="I11" s="47" t="s">
        <v>1212</v>
      </c>
      <c r="J11" s="52">
        <v>0.5</v>
      </c>
      <c r="K11" s="46">
        <v>2</v>
      </c>
      <c r="L11" s="28" t="s">
        <v>1213</v>
      </c>
      <c r="M11" s="52"/>
      <c r="N11" s="46"/>
      <c r="O11" s="47"/>
      <c r="P11" s="52"/>
      <c r="Q11" s="46"/>
      <c r="R11" s="28"/>
      <c r="S11" s="52"/>
      <c r="T11" s="46"/>
      <c r="U11" s="47"/>
      <c r="V11" s="52"/>
      <c r="W11" s="46"/>
      <c r="X11" s="28"/>
      <c r="Y11" s="6">
        <f t="shared" si="0"/>
        <v>15</v>
      </c>
      <c r="Z11" s="19">
        <f t="shared" si="1"/>
        <v>4</v>
      </c>
    </row>
    <row r="12" spans="1:26" ht="13.5" customHeight="1" thickBot="1" x14ac:dyDescent="0.25">
      <c r="A12" s="48" t="s">
        <v>1214</v>
      </c>
      <c r="B12" s="49" t="s">
        <v>1215</v>
      </c>
      <c r="C12" s="50" t="s">
        <v>1216</v>
      </c>
      <c r="D12" s="50" t="s">
        <v>1217</v>
      </c>
      <c r="E12" s="50" t="s">
        <v>1218</v>
      </c>
      <c r="F12" s="51">
        <v>60</v>
      </c>
      <c r="G12" s="52">
        <v>3</v>
      </c>
      <c r="H12" s="46">
        <v>3</v>
      </c>
      <c r="I12" s="47" t="s">
        <v>1219</v>
      </c>
      <c r="J12" s="52">
        <v>3</v>
      </c>
      <c r="K12" s="46">
        <v>3</v>
      </c>
      <c r="L12" s="28" t="s">
        <v>1220</v>
      </c>
      <c r="M12" s="52">
        <v>3</v>
      </c>
      <c r="N12" s="46">
        <v>3</v>
      </c>
      <c r="O12" s="47" t="s">
        <v>1221</v>
      </c>
      <c r="P12" s="52">
        <v>3</v>
      </c>
      <c r="Q12" s="46">
        <v>3</v>
      </c>
      <c r="R12" s="28" t="s">
        <v>1222</v>
      </c>
      <c r="S12" s="52">
        <v>3</v>
      </c>
      <c r="T12" s="46">
        <v>3</v>
      </c>
      <c r="U12" s="47" t="s">
        <v>1223</v>
      </c>
      <c r="V12" s="52">
        <v>3</v>
      </c>
      <c r="W12" s="46">
        <v>3</v>
      </c>
      <c r="X12" s="28" t="s">
        <v>1224</v>
      </c>
      <c r="Y12" s="6">
        <f t="shared" si="0"/>
        <v>270</v>
      </c>
      <c r="Z12" s="19">
        <f t="shared" si="1"/>
        <v>18</v>
      </c>
    </row>
    <row r="13" spans="1:26" ht="13.5" customHeight="1" x14ac:dyDescent="0.2">
      <c r="A13" s="64" t="s">
        <v>1225</v>
      </c>
      <c r="B13" s="65" t="s">
        <v>1226</v>
      </c>
      <c r="C13" s="66" t="s">
        <v>1227</v>
      </c>
      <c r="D13" s="66" t="s">
        <v>1228</v>
      </c>
      <c r="E13" s="66" t="s">
        <v>1229</v>
      </c>
      <c r="F13" s="67">
        <v>45</v>
      </c>
      <c r="G13" s="68">
        <v>2</v>
      </c>
      <c r="H13" s="69">
        <v>2</v>
      </c>
      <c r="I13" s="27" t="s">
        <v>1230</v>
      </c>
      <c r="J13" s="68">
        <v>2</v>
      </c>
      <c r="K13" s="69">
        <v>2</v>
      </c>
      <c r="L13" s="27" t="s">
        <v>1231</v>
      </c>
      <c r="M13" s="68">
        <v>1</v>
      </c>
      <c r="N13" s="69">
        <v>1</v>
      </c>
      <c r="O13" s="27" t="s">
        <v>1232</v>
      </c>
      <c r="P13" s="68">
        <v>1</v>
      </c>
      <c r="Q13" s="69">
        <v>1</v>
      </c>
      <c r="R13" s="27" t="s">
        <v>1233</v>
      </c>
      <c r="S13" s="68">
        <v>1</v>
      </c>
      <c r="T13" s="69">
        <v>1</v>
      </c>
      <c r="U13" s="27" t="s">
        <v>1234</v>
      </c>
      <c r="V13" s="68">
        <v>1</v>
      </c>
      <c r="W13" s="69">
        <v>1</v>
      </c>
      <c r="X13" s="27" t="s">
        <v>1235</v>
      </c>
      <c r="Y13" s="81">
        <f t="shared" si="0"/>
        <v>120</v>
      </c>
      <c r="Z13" s="18">
        <f t="shared" si="1"/>
        <v>8</v>
      </c>
    </row>
    <row r="14" spans="1:26" ht="13.5" customHeight="1" x14ac:dyDescent="0.2">
      <c r="A14" s="48" t="s">
        <v>1236</v>
      </c>
      <c r="B14" s="49" t="s">
        <v>1237</v>
      </c>
      <c r="C14" s="50" t="s">
        <v>1238</v>
      </c>
      <c r="D14" s="50" t="s">
        <v>1239</v>
      </c>
      <c r="E14" s="50" t="s">
        <v>1240</v>
      </c>
      <c r="F14" s="51">
        <v>45</v>
      </c>
      <c r="G14" s="52">
        <v>2</v>
      </c>
      <c r="H14" s="46">
        <v>2</v>
      </c>
      <c r="I14" s="28" t="s">
        <v>1241</v>
      </c>
      <c r="J14" s="52">
        <v>2</v>
      </c>
      <c r="K14" s="46">
        <v>2</v>
      </c>
      <c r="L14" s="28" t="s">
        <v>1242</v>
      </c>
      <c r="M14" s="52">
        <v>1</v>
      </c>
      <c r="N14" s="46">
        <v>1</v>
      </c>
      <c r="O14" s="28" t="s">
        <v>1243</v>
      </c>
      <c r="P14" s="52">
        <v>1</v>
      </c>
      <c r="Q14" s="46">
        <v>1</v>
      </c>
      <c r="R14" s="28" t="s">
        <v>1244</v>
      </c>
      <c r="S14" s="52">
        <v>1</v>
      </c>
      <c r="T14" s="46">
        <v>1</v>
      </c>
      <c r="U14" s="28" t="s">
        <v>1245</v>
      </c>
      <c r="V14" s="52">
        <v>1</v>
      </c>
      <c r="W14" s="46">
        <v>1</v>
      </c>
      <c r="X14" s="28" t="s">
        <v>1246</v>
      </c>
      <c r="Y14" s="5">
        <f t="shared" si="0"/>
        <v>120</v>
      </c>
      <c r="Z14" s="19">
        <f t="shared" si="1"/>
        <v>8</v>
      </c>
    </row>
    <row r="15" spans="1:26" ht="13.5" customHeight="1" x14ac:dyDescent="0.2">
      <c r="A15" s="48" t="s">
        <v>1247</v>
      </c>
      <c r="B15" s="49" t="s">
        <v>1248</v>
      </c>
      <c r="C15" s="50"/>
      <c r="D15" s="50" t="s">
        <v>1249</v>
      </c>
      <c r="E15" s="50" t="s">
        <v>1250</v>
      </c>
      <c r="F15" s="51">
        <v>45</v>
      </c>
      <c r="G15" s="52">
        <v>2</v>
      </c>
      <c r="H15" s="46">
        <v>2</v>
      </c>
      <c r="I15" s="28" t="s">
        <v>1251</v>
      </c>
      <c r="J15" s="52">
        <v>2</v>
      </c>
      <c r="K15" s="46">
        <v>2</v>
      </c>
      <c r="L15" s="28" t="s">
        <v>1252</v>
      </c>
      <c r="M15" s="52">
        <v>2</v>
      </c>
      <c r="N15" s="46">
        <v>2</v>
      </c>
      <c r="O15" s="28" t="s">
        <v>1253</v>
      </c>
      <c r="P15" s="52">
        <v>2</v>
      </c>
      <c r="Q15" s="46">
        <v>2</v>
      </c>
      <c r="R15" s="28" t="s">
        <v>1254</v>
      </c>
      <c r="S15" s="52">
        <v>2</v>
      </c>
      <c r="T15" s="46">
        <v>2</v>
      </c>
      <c r="U15" s="28" t="s">
        <v>1255</v>
      </c>
      <c r="V15" s="52">
        <v>2</v>
      </c>
      <c r="W15" s="46">
        <v>2</v>
      </c>
      <c r="X15" s="28" t="s">
        <v>1256</v>
      </c>
      <c r="Y15" s="5">
        <f t="shared" si="0"/>
        <v>180</v>
      </c>
      <c r="Z15" s="19">
        <f t="shared" si="1"/>
        <v>12</v>
      </c>
    </row>
    <row r="16" spans="1:26" ht="13.5" customHeight="1" x14ac:dyDescent="0.2">
      <c r="A16" s="48" t="s">
        <v>1257</v>
      </c>
      <c r="B16" s="49" t="s">
        <v>1258</v>
      </c>
      <c r="C16" s="50" t="s">
        <v>1259</v>
      </c>
      <c r="D16" s="50"/>
      <c r="E16" s="50"/>
      <c r="F16" s="51"/>
      <c r="G16" s="52"/>
      <c r="H16" s="46"/>
      <c r="I16" s="28"/>
      <c r="J16" s="52"/>
      <c r="K16" s="46"/>
      <c r="L16" s="28"/>
      <c r="M16" s="52"/>
      <c r="N16" s="46"/>
      <c r="O16" s="28"/>
      <c r="P16" s="52"/>
      <c r="Q16" s="46"/>
      <c r="R16" s="28"/>
      <c r="S16" s="52"/>
      <c r="T16" s="46"/>
      <c r="U16" s="28"/>
      <c r="V16" s="52">
        <v>0</v>
      </c>
      <c r="W16" s="46">
        <v>1</v>
      </c>
      <c r="X16" s="28" t="s">
        <v>1260</v>
      </c>
      <c r="Y16" s="5">
        <f t="shared" si="0"/>
        <v>0</v>
      </c>
      <c r="Z16" s="19">
        <f t="shared" si="1"/>
        <v>1</v>
      </c>
    </row>
    <row r="17" spans="1:26" ht="13.5" customHeight="1" x14ac:dyDescent="0.2">
      <c r="A17" s="48" t="s">
        <v>1261</v>
      </c>
      <c r="B17" s="49" t="s">
        <v>1262</v>
      </c>
      <c r="C17" s="50"/>
      <c r="D17" s="50" t="s">
        <v>1263</v>
      </c>
      <c r="E17" s="50" t="s">
        <v>1264</v>
      </c>
      <c r="F17" s="51">
        <v>45</v>
      </c>
      <c r="G17" s="52"/>
      <c r="H17" s="46"/>
      <c r="I17" s="28"/>
      <c r="J17" s="52"/>
      <c r="K17" s="46"/>
      <c r="L17" s="28"/>
      <c r="M17" s="52"/>
      <c r="N17" s="46"/>
      <c r="O17" s="28"/>
      <c r="P17" s="52"/>
      <c r="Q17" s="46"/>
      <c r="R17" s="28"/>
      <c r="S17" s="52"/>
      <c r="T17" s="46"/>
      <c r="U17" s="28"/>
      <c r="V17" s="52">
        <v>1</v>
      </c>
      <c r="W17" s="46">
        <v>2</v>
      </c>
      <c r="X17" s="28" t="s">
        <v>1265</v>
      </c>
      <c r="Y17" s="5">
        <f t="shared" si="0"/>
        <v>15</v>
      </c>
      <c r="Z17" s="19">
        <f t="shared" si="1"/>
        <v>2</v>
      </c>
    </row>
    <row r="18" spans="1:26" ht="13.5" customHeight="1" x14ac:dyDescent="0.2">
      <c r="A18" s="48" t="s">
        <v>1266</v>
      </c>
      <c r="B18" s="49" t="s">
        <v>1267</v>
      </c>
      <c r="C18" s="50" t="s">
        <v>1268</v>
      </c>
      <c r="D18" s="50" t="s">
        <v>1269</v>
      </c>
      <c r="E18" s="50" t="s">
        <v>1270</v>
      </c>
      <c r="F18" s="51">
        <v>60</v>
      </c>
      <c r="G18" s="52">
        <v>1</v>
      </c>
      <c r="H18" s="46">
        <v>2</v>
      </c>
      <c r="I18" s="28" t="s">
        <v>1271</v>
      </c>
      <c r="J18" s="52">
        <v>1</v>
      </c>
      <c r="K18" s="46">
        <v>2</v>
      </c>
      <c r="L18" s="28" t="s">
        <v>1272</v>
      </c>
      <c r="M18" s="52"/>
      <c r="N18" s="46"/>
      <c r="O18" s="28"/>
      <c r="P18" s="52"/>
      <c r="Q18" s="46"/>
      <c r="R18" s="28"/>
      <c r="S18" s="52"/>
      <c r="T18" s="46"/>
      <c r="U18" s="28"/>
      <c r="V18" s="52"/>
      <c r="W18" s="46"/>
      <c r="X18" s="28"/>
      <c r="Y18" s="5">
        <f t="shared" si="0"/>
        <v>30</v>
      </c>
      <c r="Z18" s="19">
        <f t="shared" si="1"/>
        <v>4</v>
      </c>
    </row>
    <row r="19" spans="1:26" ht="13.5" customHeight="1" x14ac:dyDescent="0.2">
      <c r="A19" s="48" t="s">
        <v>1273</v>
      </c>
      <c r="B19" s="49" t="s">
        <v>1274</v>
      </c>
      <c r="C19" s="50"/>
      <c r="D19" s="50" t="s">
        <v>1275</v>
      </c>
      <c r="E19" s="50" t="s">
        <v>1276</v>
      </c>
      <c r="F19" s="51">
        <v>60</v>
      </c>
      <c r="G19" s="52">
        <v>1</v>
      </c>
      <c r="H19" s="46">
        <v>1</v>
      </c>
      <c r="I19" s="28" t="s">
        <v>1277</v>
      </c>
      <c r="J19" s="52"/>
      <c r="K19" s="46"/>
      <c r="L19" s="28"/>
      <c r="M19" s="52"/>
      <c r="N19" s="46"/>
      <c r="O19" s="28"/>
      <c r="P19" s="52"/>
      <c r="Q19" s="46"/>
      <c r="R19" s="28"/>
      <c r="S19" s="52"/>
      <c r="T19" s="46"/>
      <c r="U19" s="28"/>
      <c r="V19" s="52"/>
      <c r="W19" s="46"/>
      <c r="X19" s="28"/>
      <c r="Y19" s="5">
        <f t="shared" si="0"/>
        <v>15</v>
      </c>
      <c r="Z19" s="19">
        <f t="shared" si="1"/>
        <v>1</v>
      </c>
    </row>
    <row r="20" spans="1:26" ht="13.5" customHeight="1" x14ac:dyDescent="0.2">
      <c r="A20" s="48" t="s">
        <v>1278</v>
      </c>
      <c r="B20" s="49" t="s">
        <v>1279</v>
      </c>
      <c r="C20" s="50" t="s">
        <v>1280</v>
      </c>
      <c r="D20" s="50" t="s">
        <v>1281</v>
      </c>
      <c r="E20" s="50" t="s">
        <v>1282</v>
      </c>
      <c r="F20" s="51">
        <v>60</v>
      </c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>
        <v>1</v>
      </c>
      <c r="T20" s="46">
        <v>1</v>
      </c>
      <c r="U20" s="28" t="s">
        <v>1283</v>
      </c>
      <c r="V20" s="52">
        <v>1</v>
      </c>
      <c r="W20" s="46">
        <v>1</v>
      </c>
      <c r="X20" s="28" t="s">
        <v>1284</v>
      </c>
      <c r="Y20" s="5">
        <f t="shared" si="0"/>
        <v>30</v>
      </c>
      <c r="Z20" s="19">
        <f t="shared" si="1"/>
        <v>2</v>
      </c>
    </row>
    <row r="21" spans="1:26" ht="13.5" customHeight="1" thickBot="1" x14ac:dyDescent="0.25">
      <c r="A21" s="48" t="s">
        <v>1285</v>
      </c>
      <c r="B21" s="49" t="s">
        <v>1286</v>
      </c>
      <c r="C21" s="50"/>
      <c r="D21" s="50" t="s">
        <v>1287</v>
      </c>
      <c r="E21" s="50" t="s">
        <v>1288</v>
      </c>
      <c r="F21" s="51">
        <v>60</v>
      </c>
      <c r="G21" s="52"/>
      <c r="H21" s="46"/>
      <c r="I21" s="28"/>
      <c r="J21" s="52"/>
      <c r="K21" s="46"/>
      <c r="L21" s="28"/>
      <c r="M21" s="52">
        <v>1</v>
      </c>
      <c r="N21" s="46">
        <v>1</v>
      </c>
      <c r="O21" s="28" t="s">
        <v>1289</v>
      </c>
      <c r="P21" s="52"/>
      <c r="Q21" s="46"/>
      <c r="R21" s="28"/>
      <c r="S21" s="52"/>
      <c r="T21" s="46"/>
      <c r="U21" s="28"/>
      <c r="V21" s="52"/>
      <c r="W21" s="46"/>
      <c r="X21" s="28"/>
      <c r="Y21" s="5">
        <f t="shared" si="0"/>
        <v>15</v>
      </c>
      <c r="Z21" s="19">
        <f t="shared" si="1"/>
        <v>1</v>
      </c>
    </row>
    <row r="22" spans="1:26" ht="13.5" customHeight="1" thickTop="1" thickBot="1" x14ac:dyDescent="0.25">
      <c r="A22" s="171" t="s">
        <v>1290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1"/>
    </row>
    <row r="23" spans="1:26" ht="13.5" customHeight="1" thickBot="1" x14ac:dyDescent="0.25">
      <c r="A23" s="97" t="s">
        <v>1291</v>
      </c>
      <c r="B23" s="128" t="s">
        <v>1292</v>
      </c>
      <c r="C23" s="99"/>
      <c r="D23" s="99"/>
      <c r="E23" s="99"/>
      <c r="F23" s="100"/>
      <c r="G23" s="101"/>
      <c r="H23" s="102"/>
      <c r="I23" s="103"/>
      <c r="J23" s="101"/>
      <c r="K23" s="102"/>
      <c r="L23" s="104"/>
      <c r="M23" s="101"/>
      <c r="N23" s="102">
        <v>3</v>
      </c>
      <c r="O23" s="103"/>
      <c r="P23" s="101"/>
      <c r="Q23" s="102">
        <v>8</v>
      </c>
      <c r="R23" s="104"/>
      <c r="S23" s="101"/>
      <c r="T23" s="102">
        <v>4</v>
      </c>
      <c r="U23" s="103"/>
      <c r="V23" s="101"/>
      <c r="W23" s="102">
        <v>2</v>
      </c>
      <c r="X23" s="104"/>
      <c r="Y23" s="105">
        <f>SUM(G23,J23,M23,P23,S23,V23)*15</f>
        <v>0</v>
      </c>
      <c r="Z23" s="106">
        <f>SUM(H23,K23,N23,Q23,T23,W23)</f>
        <v>17</v>
      </c>
    </row>
    <row r="24" spans="1:26" ht="13.5" customHeight="1" thickTop="1" thickBot="1" x14ac:dyDescent="0.25">
      <c r="A24" s="93" t="s">
        <v>1293</v>
      </c>
      <c r="B24" s="94" t="s">
        <v>1294</v>
      </c>
      <c r="C24" s="95"/>
      <c r="D24" s="95"/>
      <c r="E24" s="95" t="s">
        <v>1295</v>
      </c>
      <c r="F24" s="96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9">
        <v>0</v>
      </c>
      <c r="T24" s="30">
        <v>3</v>
      </c>
      <c r="U24" s="31" t="s">
        <v>1296</v>
      </c>
      <c r="V24" s="29">
        <v>0</v>
      </c>
      <c r="W24" s="30">
        <v>3</v>
      </c>
      <c r="X24" s="31" t="s">
        <v>1297</v>
      </c>
      <c r="Y24" s="32">
        <f>SUM(G24,J24,M24,P24,S24,V24)*15</f>
        <v>0</v>
      </c>
      <c r="Z24" s="33">
        <f>SUM(H24,K24,N24,Q24,T24,W24)</f>
        <v>6</v>
      </c>
    </row>
    <row r="25" spans="1:26" ht="13.5" customHeight="1" thickTop="1" thickBot="1" x14ac:dyDescent="0.25">
      <c r="A25" s="174" t="s">
        <v>1298</v>
      </c>
      <c r="B25" s="175"/>
      <c r="C25" s="175"/>
      <c r="D25" s="175"/>
      <c r="E25" s="175"/>
      <c r="F25" s="176"/>
      <c r="G25" s="20">
        <f>SUM(G8:G24)</f>
        <v>15.5</v>
      </c>
      <c r="H25" s="21">
        <f t="shared" ref="H25:W25" si="2">SUM(H8:H24)</f>
        <v>32</v>
      </c>
      <c r="I25" s="22"/>
      <c r="J25" s="20">
        <f t="shared" si="2"/>
        <v>14.5</v>
      </c>
      <c r="K25" s="21">
        <f t="shared" si="2"/>
        <v>31</v>
      </c>
      <c r="L25" s="22"/>
      <c r="M25" s="20">
        <f t="shared" si="2"/>
        <v>12</v>
      </c>
      <c r="N25" s="21">
        <f t="shared" si="2"/>
        <v>29</v>
      </c>
      <c r="O25" s="22"/>
      <c r="P25" s="20">
        <f t="shared" si="2"/>
        <v>10</v>
      </c>
      <c r="Q25" s="21">
        <f t="shared" si="2"/>
        <v>29</v>
      </c>
      <c r="R25" s="22"/>
      <c r="S25" s="20">
        <f t="shared" si="2"/>
        <v>11</v>
      </c>
      <c r="T25" s="21">
        <f t="shared" si="2"/>
        <v>29</v>
      </c>
      <c r="U25" s="22"/>
      <c r="V25" s="20">
        <f t="shared" si="2"/>
        <v>12</v>
      </c>
      <c r="W25" s="21">
        <f t="shared" si="2"/>
        <v>30</v>
      </c>
      <c r="X25" s="22"/>
      <c r="Y25" s="23">
        <f>SUM(Y8:Y24)</f>
        <v>1125</v>
      </c>
      <c r="Z25" s="24">
        <f>SUM(Z8:Z24)</f>
        <v>180</v>
      </c>
    </row>
    <row r="26" spans="1:26" ht="13.5" customHeight="1" thickTop="1" x14ac:dyDescent="0.2"/>
    <row r="27" spans="1:26" ht="12" customHeight="1" x14ac:dyDescent="0.2">
      <c r="A27" s="1" t="s">
        <v>214</v>
      </c>
      <c r="U27" s="91"/>
    </row>
    <row r="28" spans="1:26" ht="12" customHeight="1" x14ac:dyDescent="0.2">
      <c r="A28" s="129" t="s">
        <v>9852</v>
      </c>
      <c r="U28" s="91"/>
    </row>
    <row r="29" spans="1:26" ht="12" customHeight="1" x14ac:dyDescent="0.2">
      <c r="U29" s="15"/>
    </row>
    <row r="30" spans="1:26" ht="12" customHeight="1" x14ac:dyDescent="0.2">
      <c r="A30" s="92" t="s">
        <v>215</v>
      </c>
      <c r="U30" s="15"/>
    </row>
    <row r="31" spans="1:26" ht="12" customHeight="1" x14ac:dyDescent="0.2">
      <c r="A31" s="80" t="s">
        <v>216</v>
      </c>
      <c r="E31" s="1" t="s">
        <v>217</v>
      </c>
      <c r="F31" s="80"/>
      <c r="J31" s="1" t="s">
        <v>218</v>
      </c>
      <c r="K31" s="80"/>
      <c r="N31" s="80"/>
      <c r="O31" s="80"/>
      <c r="P31" s="80" t="s">
        <v>219</v>
      </c>
      <c r="Q31" s="80"/>
      <c r="S31" s="80"/>
      <c r="T31" s="91"/>
      <c r="U31" s="15"/>
    </row>
    <row r="32" spans="1:26" ht="12" customHeight="1" x14ac:dyDescent="0.2">
      <c r="A32" s="80" t="s">
        <v>220</v>
      </c>
      <c r="E32" s="1" t="s">
        <v>221</v>
      </c>
      <c r="F32" s="80"/>
      <c r="J32" s="1" t="s">
        <v>222</v>
      </c>
      <c r="K32" s="80"/>
      <c r="N32" s="80"/>
      <c r="O32" s="80"/>
      <c r="P32" s="80" t="s">
        <v>223</v>
      </c>
      <c r="Q32" s="80"/>
      <c r="S32" s="80"/>
      <c r="T32" s="91"/>
      <c r="U32" s="15"/>
    </row>
    <row r="33" spans="1:21" ht="12" customHeight="1" x14ac:dyDescent="0.2">
      <c r="A33" s="1" t="s">
        <v>224</v>
      </c>
      <c r="E33" s="1" t="s">
        <v>225</v>
      </c>
      <c r="J33" s="1" t="s">
        <v>226</v>
      </c>
      <c r="P33" s="1" t="s">
        <v>227</v>
      </c>
      <c r="T33" s="15"/>
      <c r="U33" s="15"/>
    </row>
    <row r="34" spans="1:21" ht="12" customHeight="1" x14ac:dyDescent="0.2">
      <c r="A34" s="1" t="s">
        <v>228</v>
      </c>
      <c r="J34" s="1" t="s">
        <v>229</v>
      </c>
      <c r="P34" s="142" t="s">
        <v>9855</v>
      </c>
      <c r="T34" s="15"/>
      <c r="U34" s="15"/>
    </row>
    <row r="35" spans="1:21" ht="12" customHeight="1" x14ac:dyDescent="0.2">
      <c r="A35" s="1" t="s">
        <v>230</v>
      </c>
      <c r="J35" s="1" t="s">
        <v>231</v>
      </c>
      <c r="T35" s="15"/>
      <c r="U35" s="15"/>
    </row>
    <row r="36" spans="1:21" ht="12" customHeight="1" x14ac:dyDescent="0.2">
      <c r="A36" s="130" t="s">
        <v>9853</v>
      </c>
      <c r="R36" s="15"/>
      <c r="T36" s="15"/>
      <c r="U36" s="15"/>
    </row>
    <row r="37" spans="1:21" ht="12" customHeight="1" x14ac:dyDescent="0.2">
      <c r="T37" s="15"/>
      <c r="U37" s="15"/>
    </row>
    <row r="38" spans="1:21" ht="12" customHeight="1" x14ac:dyDescent="0.2">
      <c r="A38" s="92" t="s">
        <v>232</v>
      </c>
      <c r="S38" s="15"/>
      <c r="T38" s="15"/>
    </row>
    <row r="39" spans="1:21" ht="12" customHeight="1" x14ac:dyDescent="0.2">
      <c r="A39" s="1" t="s">
        <v>233</v>
      </c>
    </row>
    <row r="40" spans="1:21" ht="12" customHeight="1" x14ac:dyDescent="0.2">
      <c r="A40" s="8" t="s">
        <v>234</v>
      </c>
    </row>
    <row r="41" spans="1:21" ht="12" customHeight="1" x14ac:dyDescent="0.2">
      <c r="A41" s="1" t="s">
        <v>235</v>
      </c>
    </row>
    <row r="42" spans="1:21" ht="12" customHeight="1" x14ac:dyDescent="0.2">
      <c r="A42" s="1" t="s">
        <v>236</v>
      </c>
    </row>
    <row r="43" spans="1:21" ht="12" customHeight="1" x14ac:dyDescent="0.2">
      <c r="A43" s="1" t="s">
        <v>237</v>
      </c>
    </row>
    <row r="44" spans="1:21" x14ac:dyDescent="0.2">
      <c r="D44" s="80"/>
    </row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44.7109375" style="1" customWidth="1"/>
    <col min="2" max="3" width="11.7109375" style="1" customWidth="1"/>
    <col min="4" max="6" width="5.5703125" style="1" customWidth="1"/>
    <col min="7" max="24" width="3.7109375" style="1" customWidth="1"/>
    <col min="25" max="26" width="5.5703125" style="15" customWidth="1"/>
    <col min="27" max="45" width="4" style="1" customWidth="1"/>
    <col min="46" max="16384" width="9.140625" style="1"/>
  </cols>
  <sheetData>
    <row r="1" spans="1:26" ht="13.5" customHeight="1" thickTop="1" x14ac:dyDescent="0.2">
      <c r="A1" s="162" t="s">
        <v>1299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13.5" customHeight="1" thickBot="1" x14ac:dyDescent="0.25">
      <c r="A2" s="165" t="s">
        <v>1300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13.5" customHeight="1" thickBot="1" x14ac:dyDescent="0.25">
      <c r="A3" s="195" t="s">
        <v>1301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8" customHeight="1" thickBot="1" x14ac:dyDescent="0.25">
      <c r="A4" s="191" t="s">
        <v>1302</v>
      </c>
      <c r="B4" s="192"/>
      <c r="C4" s="192"/>
      <c r="D4" s="192"/>
      <c r="E4" s="192"/>
      <c r="F4" s="193"/>
      <c r="G4" s="177" t="s">
        <v>1303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7"/>
      <c r="Z4" s="194"/>
    </row>
    <row r="5" spans="1:26" ht="18" customHeight="1" thickBot="1" x14ac:dyDescent="0.25">
      <c r="A5" s="187" t="s">
        <v>1304</v>
      </c>
      <c r="B5" s="198" t="s">
        <v>1305</v>
      </c>
      <c r="C5" s="189" t="s">
        <v>1306</v>
      </c>
      <c r="D5" s="189" t="s">
        <v>1307</v>
      </c>
      <c r="E5" s="184" t="s">
        <v>1308</v>
      </c>
      <c r="F5" s="185" t="s">
        <v>1309</v>
      </c>
      <c r="G5" s="177" t="s">
        <v>1310</v>
      </c>
      <c r="H5" s="178"/>
      <c r="I5" s="179"/>
      <c r="J5" s="177" t="s">
        <v>1311</v>
      </c>
      <c r="K5" s="178"/>
      <c r="L5" s="179"/>
      <c r="M5" s="177" t="s">
        <v>1312</v>
      </c>
      <c r="N5" s="178"/>
      <c r="O5" s="179"/>
      <c r="P5" s="177" t="s">
        <v>1313</v>
      </c>
      <c r="Q5" s="178"/>
      <c r="R5" s="179"/>
      <c r="S5" s="177" t="s">
        <v>1314</v>
      </c>
      <c r="T5" s="178"/>
      <c r="U5" s="179"/>
      <c r="V5" s="177" t="s">
        <v>1315</v>
      </c>
      <c r="W5" s="178"/>
      <c r="X5" s="179"/>
      <c r="Y5" s="180" t="s">
        <v>1316</v>
      </c>
      <c r="Z5" s="182" t="s">
        <v>1317</v>
      </c>
    </row>
    <row r="6" spans="1:26" ht="18" customHeight="1" thickBot="1" x14ac:dyDescent="0.25">
      <c r="A6" s="188"/>
      <c r="B6" s="199"/>
      <c r="C6" s="190"/>
      <c r="D6" s="190"/>
      <c r="E6" s="184"/>
      <c r="F6" s="186"/>
      <c r="G6" s="2" t="s">
        <v>1318</v>
      </c>
      <c r="H6" s="16" t="s">
        <v>1319</v>
      </c>
      <c r="I6" s="111" t="s">
        <v>1320</v>
      </c>
      <c r="J6" s="2" t="s">
        <v>1321</v>
      </c>
      <c r="K6" s="16" t="s">
        <v>1322</v>
      </c>
      <c r="L6" s="111" t="s">
        <v>1323</v>
      </c>
      <c r="M6" s="2" t="s">
        <v>1324</v>
      </c>
      <c r="N6" s="16" t="s">
        <v>1325</v>
      </c>
      <c r="O6" s="111" t="s">
        <v>1326</v>
      </c>
      <c r="P6" s="2" t="s">
        <v>1327</v>
      </c>
      <c r="Q6" s="16" t="s">
        <v>1328</v>
      </c>
      <c r="R6" s="111" t="s">
        <v>1329</v>
      </c>
      <c r="S6" s="2" t="s">
        <v>1330</v>
      </c>
      <c r="T6" s="16" t="s">
        <v>1331</v>
      </c>
      <c r="U6" s="111" t="s">
        <v>1332</v>
      </c>
      <c r="V6" s="2" t="s">
        <v>1333</v>
      </c>
      <c r="W6" s="16" t="s">
        <v>1334</v>
      </c>
      <c r="X6" s="17" t="s">
        <v>1335</v>
      </c>
      <c r="Y6" s="181"/>
      <c r="Z6" s="183"/>
    </row>
    <row r="7" spans="1:26" ht="13.5" customHeight="1" thickTop="1" thickBot="1" x14ac:dyDescent="0.25">
      <c r="A7" s="168" t="s">
        <v>1336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1:26" ht="13.5" customHeight="1" x14ac:dyDescent="0.2">
      <c r="A8" s="61" t="s">
        <v>1337</v>
      </c>
      <c r="B8" s="54" t="s">
        <v>1338</v>
      </c>
      <c r="C8" s="55" t="s">
        <v>1339</v>
      </c>
      <c r="D8" s="55" t="s">
        <v>1340</v>
      </c>
      <c r="E8" s="55" t="s">
        <v>1341</v>
      </c>
      <c r="F8" s="56">
        <v>60</v>
      </c>
      <c r="G8" s="57">
        <v>2</v>
      </c>
      <c r="H8" s="58">
        <v>9</v>
      </c>
      <c r="I8" s="62" t="s">
        <v>1342</v>
      </c>
      <c r="J8" s="57">
        <v>2</v>
      </c>
      <c r="K8" s="58">
        <v>9</v>
      </c>
      <c r="L8" s="59" t="s">
        <v>1343</v>
      </c>
      <c r="M8" s="57">
        <v>2</v>
      </c>
      <c r="N8" s="58">
        <v>9</v>
      </c>
      <c r="O8" s="62" t="s">
        <v>1344</v>
      </c>
      <c r="P8" s="57">
        <v>2</v>
      </c>
      <c r="Q8" s="58">
        <v>9</v>
      </c>
      <c r="R8" s="59" t="s">
        <v>1345</v>
      </c>
      <c r="S8" s="57">
        <v>2</v>
      </c>
      <c r="T8" s="58">
        <v>9</v>
      </c>
      <c r="U8" s="62" t="s">
        <v>1346</v>
      </c>
      <c r="V8" s="57">
        <v>2</v>
      </c>
      <c r="W8" s="58">
        <v>9</v>
      </c>
      <c r="X8" s="59" t="s">
        <v>1347</v>
      </c>
      <c r="Y8" s="14">
        <f t="shared" ref="Y8" si="0">SUM(G8,J8,M8,P8,S8,V8)*15</f>
        <v>180</v>
      </c>
      <c r="Z8" s="25">
        <f t="shared" ref="Z8" si="1">SUM(H8,K8,N8,Q8,T8,W8)</f>
        <v>54</v>
      </c>
    </row>
    <row r="9" spans="1:26" ht="13.5" customHeight="1" x14ac:dyDescent="0.2">
      <c r="A9" s="63" t="s">
        <v>1348</v>
      </c>
      <c r="B9" s="49" t="s">
        <v>1349</v>
      </c>
      <c r="C9" s="50" t="s">
        <v>1350</v>
      </c>
      <c r="D9" s="50" t="s">
        <v>1351</v>
      </c>
      <c r="E9" s="50" t="s">
        <v>1352</v>
      </c>
      <c r="F9" s="51">
        <v>60</v>
      </c>
      <c r="G9" s="52">
        <v>1</v>
      </c>
      <c r="H9" s="46">
        <v>3</v>
      </c>
      <c r="I9" s="47" t="s">
        <v>1353</v>
      </c>
      <c r="J9" s="52">
        <v>1</v>
      </c>
      <c r="K9" s="46">
        <v>3</v>
      </c>
      <c r="L9" s="28" t="s">
        <v>1354</v>
      </c>
      <c r="M9" s="52">
        <v>1</v>
      </c>
      <c r="N9" s="46">
        <v>3</v>
      </c>
      <c r="O9" s="47" t="s">
        <v>1355</v>
      </c>
      <c r="P9" s="52">
        <v>1</v>
      </c>
      <c r="Q9" s="46">
        <v>3</v>
      </c>
      <c r="R9" s="28" t="s">
        <v>1356</v>
      </c>
      <c r="S9" s="52">
        <v>1</v>
      </c>
      <c r="T9" s="46">
        <v>3</v>
      </c>
      <c r="U9" s="47" t="s">
        <v>1357</v>
      </c>
      <c r="V9" s="52">
        <v>1</v>
      </c>
      <c r="W9" s="46">
        <v>3</v>
      </c>
      <c r="X9" s="28" t="s">
        <v>1358</v>
      </c>
      <c r="Y9" s="6">
        <f t="shared" ref="Y9:Y14" si="2">SUM(G9,J9,M9,P9,S9,V9)*15</f>
        <v>90</v>
      </c>
      <c r="Z9" s="19">
        <f t="shared" ref="Z9:Z14" si="3">SUM(H9,K9,N9,Q9,T9,W9)</f>
        <v>18</v>
      </c>
    </row>
    <row r="10" spans="1:26" ht="13.5" customHeight="1" x14ac:dyDescent="0.2">
      <c r="A10" s="48" t="s">
        <v>1359</v>
      </c>
      <c r="B10" s="49" t="s">
        <v>1360</v>
      </c>
      <c r="C10" s="50" t="s">
        <v>1361</v>
      </c>
      <c r="D10" s="50" t="s">
        <v>1362</v>
      </c>
      <c r="E10" s="50" t="s">
        <v>1363</v>
      </c>
      <c r="F10" s="51">
        <v>60</v>
      </c>
      <c r="G10" s="52"/>
      <c r="H10" s="46"/>
      <c r="I10" s="47"/>
      <c r="J10" s="52"/>
      <c r="K10" s="46"/>
      <c r="L10" s="28"/>
      <c r="M10" s="52">
        <v>1</v>
      </c>
      <c r="N10" s="46">
        <v>3</v>
      </c>
      <c r="O10" s="47" t="s">
        <v>1364</v>
      </c>
      <c r="P10" s="52">
        <v>1</v>
      </c>
      <c r="Q10" s="46">
        <v>3</v>
      </c>
      <c r="R10" s="28" t="s">
        <v>1365</v>
      </c>
      <c r="S10" s="52">
        <v>1</v>
      </c>
      <c r="T10" s="46">
        <v>3</v>
      </c>
      <c r="U10" s="47" t="s">
        <v>1366</v>
      </c>
      <c r="V10" s="52"/>
      <c r="W10" s="46"/>
      <c r="X10" s="28"/>
      <c r="Y10" s="6">
        <f t="shared" si="2"/>
        <v>45</v>
      </c>
      <c r="Z10" s="19">
        <f t="shared" si="3"/>
        <v>9</v>
      </c>
    </row>
    <row r="11" spans="1:26" ht="13.5" customHeight="1" x14ac:dyDescent="0.2">
      <c r="A11" s="48" t="s">
        <v>1367</v>
      </c>
      <c r="B11" s="49" t="s">
        <v>1368</v>
      </c>
      <c r="C11" s="50" t="s">
        <v>1369</v>
      </c>
      <c r="D11" s="50" t="s">
        <v>1370</v>
      </c>
      <c r="E11" s="50" t="s">
        <v>1371</v>
      </c>
      <c r="F11" s="51">
        <v>60</v>
      </c>
      <c r="G11" s="52">
        <v>6</v>
      </c>
      <c r="H11" s="46">
        <v>3</v>
      </c>
      <c r="I11" s="47" t="s">
        <v>1372</v>
      </c>
      <c r="J11" s="52">
        <v>6</v>
      </c>
      <c r="K11" s="46">
        <v>3</v>
      </c>
      <c r="L11" s="28" t="s">
        <v>1373</v>
      </c>
      <c r="M11" s="52">
        <v>6</v>
      </c>
      <c r="N11" s="46">
        <v>3</v>
      </c>
      <c r="O11" s="47" t="s">
        <v>1374</v>
      </c>
      <c r="P11" s="52">
        <v>6</v>
      </c>
      <c r="Q11" s="46">
        <v>3</v>
      </c>
      <c r="R11" s="28" t="s">
        <v>1375</v>
      </c>
      <c r="S11" s="52">
        <v>6</v>
      </c>
      <c r="T11" s="46">
        <v>3</v>
      </c>
      <c r="U11" s="47" t="s">
        <v>1376</v>
      </c>
      <c r="V11" s="52">
        <v>6</v>
      </c>
      <c r="W11" s="46">
        <v>3</v>
      </c>
      <c r="X11" s="28" t="s">
        <v>1377</v>
      </c>
      <c r="Y11" s="6">
        <f t="shared" si="2"/>
        <v>540</v>
      </c>
      <c r="Z11" s="19">
        <f t="shared" si="3"/>
        <v>18</v>
      </c>
    </row>
    <row r="12" spans="1:26" ht="13.5" customHeight="1" x14ac:dyDescent="0.2">
      <c r="A12" s="48" t="s">
        <v>1378</v>
      </c>
      <c r="B12" s="49" t="s">
        <v>1379</v>
      </c>
      <c r="C12" s="50" t="s">
        <v>1380</v>
      </c>
      <c r="D12" s="50" t="s">
        <v>1381</v>
      </c>
      <c r="E12" s="50" t="s">
        <v>1382</v>
      </c>
      <c r="F12" s="51">
        <v>45</v>
      </c>
      <c r="G12" s="52">
        <v>1</v>
      </c>
      <c r="H12" s="46">
        <v>2</v>
      </c>
      <c r="I12" s="47" t="s">
        <v>1383</v>
      </c>
      <c r="J12" s="52">
        <v>1</v>
      </c>
      <c r="K12" s="46">
        <v>2</v>
      </c>
      <c r="L12" s="28" t="s">
        <v>1384</v>
      </c>
      <c r="M12" s="52">
        <v>1</v>
      </c>
      <c r="N12" s="46">
        <v>2</v>
      </c>
      <c r="O12" s="47" t="s">
        <v>1385</v>
      </c>
      <c r="P12" s="52">
        <v>1</v>
      </c>
      <c r="Q12" s="46">
        <v>2</v>
      </c>
      <c r="R12" s="28" t="s">
        <v>1386</v>
      </c>
      <c r="S12" s="52">
        <v>1</v>
      </c>
      <c r="T12" s="46">
        <v>2</v>
      </c>
      <c r="U12" s="47" t="s">
        <v>1387</v>
      </c>
      <c r="V12" s="52">
        <v>1</v>
      </c>
      <c r="W12" s="46">
        <v>2</v>
      </c>
      <c r="X12" s="28" t="s">
        <v>1388</v>
      </c>
      <c r="Y12" s="6">
        <f t="shared" si="2"/>
        <v>90</v>
      </c>
      <c r="Z12" s="19">
        <f t="shared" si="3"/>
        <v>12</v>
      </c>
    </row>
    <row r="13" spans="1:26" ht="13.5" customHeight="1" x14ac:dyDescent="0.2">
      <c r="A13" s="76" t="s">
        <v>1389</v>
      </c>
      <c r="B13" s="77" t="s">
        <v>1390</v>
      </c>
      <c r="C13" s="78" t="s">
        <v>1391</v>
      </c>
      <c r="D13" s="78" t="s">
        <v>1392</v>
      </c>
      <c r="E13" s="78" t="s">
        <v>1393</v>
      </c>
      <c r="F13" s="79">
        <v>45</v>
      </c>
      <c r="G13" s="73"/>
      <c r="H13" s="74"/>
      <c r="I13" s="75"/>
      <c r="J13" s="73"/>
      <c r="K13" s="74"/>
      <c r="L13" s="44"/>
      <c r="M13" s="73">
        <v>1</v>
      </c>
      <c r="N13" s="74">
        <v>2</v>
      </c>
      <c r="O13" s="75" t="s">
        <v>1394</v>
      </c>
      <c r="P13" s="73">
        <v>1</v>
      </c>
      <c r="Q13" s="74">
        <v>2</v>
      </c>
      <c r="R13" s="44" t="s">
        <v>1395</v>
      </c>
      <c r="S13" s="73"/>
      <c r="T13" s="74"/>
      <c r="U13" s="75"/>
      <c r="V13" s="73"/>
      <c r="W13" s="74"/>
      <c r="X13" s="44"/>
      <c r="Y13" s="7">
        <f>SUM(G13,J13,M13,P13,S13,V13)*15</f>
        <v>30</v>
      </c>
      <c r="Z13" s="45">
        <f>SUM(H13,K13,N13,Q13,T13,W13)</f>
        <v>4</v>
      </c>
    </row>
    <row r="14" spans="1:26" ht="13.5" customHeight="1" x14ac:dyDescent="0.2">
      <c r="A14" s="76" t="s">
        <v>1396</v>
      </c>
      <c r="B14" s="77" t="s">
        <v>1397</v>
      </c>
      <c r="C14" s="78"/>
      <c r="D14" s="78" t="s">
        <v>1398</v>
      </c>
      <c r="E14" s="78" t="s">
        <v>1399</v>
      </c>
      <c r="F14" s="79">
        <v>45</v>
      </c>
      <c r="G14" s="73"/>
      <c r="H14" s="74"/>
      <c r="I14" s="75"/>
      <c r="J14" s="73"/>
      <c r="K14" s="74"/>
      <c r="L14" s="44"/>
      <c r="M14" s="73">
        <v>1</v>
      </c>
      <c r="N14" s="74">
        <v>2</v>
      </c>
      <c r="O14" s="75" t="s">
        <v>1400</v>
      </c>
      <c r="P14" s="73"/>
      <c r="Q14" s="74"/>
      <c r="R14" s="44"/>
      <c r="S14" s="73"/>
      <c r="T14" s="74"/>
      <c r="U14" s="75"/>
      <c r="V14" s="73"/>
      <c r="W14" s="74"/>
      <c r="X14" s="44"/>
      <c r="Y14" s="7">
        <f t="shared" si="2"/>
        <v>15</v>
      </c>
      <c r="Z14" s="45">
        <f t="shared" si="3"/>
        <v>2</v>
      </c>
    </row>
    <row r="15" spans="1:26" ht="13.5" customHeight="1" x14ac:dyDescent="0.2">
      <c r="A15" s="76" t="s">
        <v>1401</v>
      </c>
      <c r="B15" s="77" t="s">
        <v>1402</v>
      </c>
      <c r="C15" s="78" t="s">
        <v>1403</v>
      </c>
      <c r="D15" s="78" t="s">
        <v>1404</v>
      </c>
      <c r="E15" s="78" t="s">
        <v>1405</v>
      </c>
      <c r="F15" s="79">
        <v>60</v>
      </c>
      <c r="G15" s="73">
        <v>0.5</v>
      </c>
      <c r="H15" s="74">
        <v>2</v>
      </c>
      <c r="I15" s="75" t="s">
        <v>1406</v>
      </c>
      <c r="J15" s="73">
        <v>0.5</v>
      </c>
      <c r="K15" s="74">
        <v>2</v>
      </c>
      <c r="L15" s="44" t="s">
        <v>1407</v>
      </c>
      <c r="M15" s="73"/>
      <c r="N15" s="74"/>
      <c r="O15" s="75"/>
      <c r="P15" s="73"/>
      <c r="Q15" s="74"/>
      <c r="R15" s="44"/>
      <c r="S15" s="73"/>
      <c r="T15" s="74"/>
      <c r="U15" s="75"/>
      <c r="V15" s="73"/>
      <c r="W15" s="74"/>
      <c r="X15" s="44"/>
      <c r="Y15" s="7">
        <f>SUM(G15,J15,M15,P15,S15,V15)*15</f>
        <v>15</v>
      </c>
      <c r="Z15" s="45">
        <f>SUM(H15,K15,N15,Q15,T15,W15)</f>
        <v>4</v>
      </c>
    </row>
    <row r="16" spans="1:26" ht="13.5" customHeight="1" thickBot="1" x14ac:dyDescent="0.25">
      <c r="A16" s="48" t="s">
        <v>1408</v>
      </c>
      <c r="B16" s="49" t="s">
        <v>1409</v>
      </c>
      <c r="C16" s="50" t="s">
        <v>1410</v>
      </c>
      <c r="D16" s="50" t="s">
        <v>1411</v>
      </c>
      <c r="E16" s="50" t="s">
        <v>1412</v>
      </c>
      <c r="F16" s="51">
        <v>60</v>
      </c>
      <c r="G16" s="52">
        <v>0.5</v>
      </c>
      <c r="H16" s="46">
        <v>2</v>
      </c>
      <c r="I16" s="47" t="s">
        <v>1413</v>
      </c>
      <c r="J16" s="52">
        <v>0.5</v>
      </c>
      <c r="K16" s="46">
        <v>2</v>
      </c>
      <c r="L16" s="28" t="s">
        <v>1414</v>
      </c>
      <c r="M16" s="52"/>
      <c r="N16" s="46"/>
      <c r="O16" s="47"/>
      <c r="P16" s="52"/>
      <c r="Q16" s="46"/>
      <c r="R16" s="28"/>
      <c r="S16" s="52"/>
      <c r="T16" s="46"/>
      <c r="U16" s="47"/>
      <c r="V16" s="52"/>
      <c r="W16" s="46"/>
      <c r="X16" s="28"/>
      <c r="Y16" s="6">
        <f>SUM(G16,J16,M16,P16,S16,V16)*15</f>
        <v>15</v>
      </c>
      <c r="Z16" s="19">
        <f>SUM(H16,K16,N16,Q16,T16,W16)</f>
        <v>4</v>
      </c>
    </row>
    <row r="17" spans="1:26" ht="13.5" customHeight="1" x14ac:dyDescent="0.2">
      <c r="A17" s="64" t="s">
        <v>1415</v>
      </c>
      <c r="B17" s="65" t="s">
        <v>1416</v>
      </c>
      <c r="C17" s="66" t="s">
        <v>1417</v>
      </c>
      <c r="D17" s="66" t="s">
        <v>1418</v>
      </c>
      <c r="E17" s="66" t="s">
        <v>1419</v>
      </c>
      <c r="F17" s="67">
        <v>45</v>
      </c>
      <c r="G17" s="68">
        <v>2</v>
      </c>
      <c r="H17" s="69">
        <v>2</v>
      </c>
      <c r="I17" s="27" t="s">
        <v>1420</v>
      </c>
      <c r="J17" s="68">
        <v>2</v>
      </c>
      <c r="K17" s="69">
        <v>2</v>
      </c>
      <c r="L17" s="27" t="s">
        <v>1421</v>
      </c>
      <c r="M17" s="68">
        <v>1</v>
      </c>
      <c r="N17" s="69">
        <v>1</v>
      </c>
      <c r="O17" s="27" t="s">
        <v>1422</v>
      </c>
      <c r="P17" s="68">
        <v>1</v>
      </c>
      <c r="Q17" s="69">
        <v>1</v>
      </c>
      <c r="R17" s="27" t="s">
        <v>1423</v>
      </c>
      <c r="S17" s="68">
        <v>1</v>
      </c>
      <c r="T17" s="69">
        <v>1</v>
      </c>
      <c r="U17" s="27" t="s">
        <v>1424</v>
      </c>
      <c r="V17" s="68">
        <v>1</v>
      </c>
      <c r="W17" s="69">
        <v>1</v>
      </c>
      <c r="X17" s="27" t="s">
        <v>1425</v>
      </c>
      <c r="Y17" s="81">
        <f>SUM(G17,J17,M17,P17,S17,V17)*15</f>
        <v>120</v>
      </c>
      <c r="Z17" s="18">
        <f>SUM(H17,K17,N17,Q17,T17,W17)</f>
        <v>8</v>
      </c>
    </row>
    <row r="18" spans="1:26" ht="13.5" customHeight="1" x14ac:dyDescent="0.2">
      <c r="A18" s="48" t="s">
        <v>1426</v>
      </c>
      <c r="B18" s="49" t="s">
        <v>1427</v>
      </c>
      <c r="C18" s="50" t="s">
        <v>1428</v>
      </c>
      <c r="D18" s="50" t="s">
        <v>1429</v>
      </c>
      <c r="E18" s="50" t="s">
        <v>1430</v>
      </c>
      <c r="F18" s="51">
        <v>45</v>
      </c>
      <c r="G18" s="52">
        <v>2</v>
      </c>
      <c r="H18" s="46">
        <v>2</v>
      </c>
      <c r="I18" s="28" t="s">
        <v>1431</v>
      </c>
      <c r="J18" s="52">
        <v>2</v>
      </c>
      <c r="K18" s="46">
        <v>2</v>
      </c>
      <c r="L18" s="28" t="s">
        <v>1432</v>
      </c>
      <c r="M18" s="52">
        <v>1</v>
      </c>
      <c r="N18" s="46">
        <v>1</v>
      </c>
      <c r="O18" s="28" t="s">
        <v>1433</v>
      </c>
      <c r="P18" s="52">
        <v>1</v>
      </c>
      <c r="Q18" s="46">
        <v>1</v>
      </c>
      <c r="R18" s="28" t="s">
        <v>1434</v>
      </c>
      <c r="S18" s="52">
        <v>1</v>
      </c>
      <c r="T18" s="46">
        <v>1</v>
      </c>
      <c r="U18" s="28" t="s">
        <v>1435</v>
      </c>
      <c r="V18" s="52">
        <v>1</v>
      </c>
      <c r="W18" s="46">
        <v>1</v>
      </c>
      <c r="X18" s="28" t="s">
        <v>1436</v>
      </c>
      <c r="Y18" s="5">
        <f t="shared" ref="Y18:Y25" si="4">SUM(G18,J18,M18,P18,S18,V18)*15</f>
        <v>120</v>
      </c>
      <c r="Z18" s="19">
        <f>SUM(H18,K18,N18,Q18,T18,W18)</f>
        <v>8</v>
      </c>
    </row>
    <row r="19" spans="1:26" ht="13.5" customHeight="1" x14ac:dyDescent="0.2">
      <c r="A19" s="48" t="s">
        <v>1437</v>
      </c>
      <c r="B19" s="49" t="s">
        <v>1438</v>
      </c>
      <c r="C19" s="50"/>
      <c r="D19" s="50" t="s">
        <v>1439</v>
      </c>
      <c r="E19" s="50" t="s">
        <v>1440</v>
      </c>
      <c r="F19" s="51">
        <v>45</v>
      </c>
      <c r="G19" s="52">
        <v>2</v>
      </c>
      <c r="H19" s="46">
        <v>2</v>
      </c>
      <c r="I19" s="28" t="s">
        <v>1441</v>
      </c>
      <c r="J19" s="52">
        <v>2</v>
      </c>
      <c r="K19" s="46">
        <v>2</v>
      </c>
      <c r="L19" s="28" t="s">
        <v>1442</v>
      </c>
      <c r="M19" s="52">
        <v>2</v>
      </c>
      <c r="N19" s="46">
        <v>2</v>
      </c>
      <c r="O19" s="28" t="s">
        <v>1443</v>
      </c>
      <c r="P19" s="52">
        <v>2</v>
      </c>
      <c r="Q19" s="46">
        <v>2</v>
      </c>
      <c r="R19" s="28" t="s">
        <v>1444</v>
      </c>
      <c r="S19" s="52">
        <v>2</v>
      </c>
      <c r="T19" s="46">
        <v>2</v>
      </c>
      <c r="U19" s="28" t="s">
        <v>1445</v>
      </c>
      <c r="V19" s="52">
        <v>2</v>
      </c>
      <c r="W19" s="46">
        <v>2</v>
      </c>
      <c r="X19" s="28" t="s">
        <v>1446</v>
      </c>
      <c r="Y19" s="5">
        <f t="shared" si="4"/>
        <v>180</v>
      </c>
      <c r="Z19" s="19">
        <f t="shared" ref="Z19:Z25" si="5">SUM(H19,K19,N19,Q19,T19,W19)</f>
        <v>12</v>
      </c>
    </row>
    <row r="20" spans="1:26" ht="13.5" customHeight="1" x14ac:dyDescent="0.2">
      <c r="A20" s="48" t="s">
        <v>1447</v>
      </c>
      <c r="B20" s="49" t="s">
        <v>1448</v>
      </c>
      <c r="C20" s="50" t="s">
        <v>1449</v>
      </c>
      <c r="D20" s="50"/>
      <c r="E20" s="50"/>
      <c r="F20" s="51"/>
      <c r="G20" s="52"/>
      <c r="H20" s="46"/>
      <c r="I20" s="28"/>
      <c r="J20" s="52"/>
      <c r="K20" s="46"/>
      <c r="L20" s="28"/>
      <c r="M20" s="52"/>
      <c r="N20" s="46"/>
      <c r="O20" s="28"/>
      <c r="P20" s="52"/>
      <c r="Q20" s="46"/>
      <c r="R20" s="28"/>
      <c r="S20" s="52"/>
      <c r="T20" s="46"/>
      <c r="U20" s="28"/>
      <c r="V20" s="52">
        <v>0</v>
      </c>
      <c r="W20" s="46">
        <v>1</v>
      </c>
      <c r="X20" s="28" t="s">
        <v>1450</v>
      </c>
      <c r="Y20" s="5">
        <f t="shared" si="4"/>
        <v>0</v>
      </c>
      <c r="Z20" s="19">
        <f t="shared" si="5"/>
        <v>1</v>
      </c>
    </row>
    <row r="21" spans="1:26" ht="13.5" customHeight="1" x14ac:dyDescent="0.2">
      <c r="A21" s="48" t="s">
        <v>1451</v>
      </c>
      <c r="B21" s="49" t="s">
        <v>1452</v>
      </c>
      <c r="C21" s="50"/>
      <c r="D21" s="50" t="s">
        <v>1453</v>
      </c>
      <c r="E21" s="50" t="s">
        <v>1454</v>
      </c>
      <c r="F21" s="51">
        <v>45</v>
      </c>
      <c r="G21" s="52"/>
      <c r="H21" s="46"/>
      <c r="I21" s="28"/>
      <c r="J21" s="52"/>
      <c r="K21" s="46"/>
      <c r="L21" s="28"/>
      <c r="M21" s="52"/>
      <c r="N21" s="46"/>
      <c r="O21" s="28"/>
      <c r="P21" s="52"/>
      <c r="Q21" s="46"/>
      <c r="R21" s="28"/>
      <c r="S21" s="52"/>
      <c r="T21" s="46"/>
      <c r="U21" s="28"/>
      <c r="V21" s="52">
        <v>1</v>
      </c>
      <c r="W21" s="46">
        <v>2</v>
      </c>
      <c r="X21" s="28" t="s">
        <v>1455</v>
      </c>
      <c r="Y21" s="5">
        <f t="shared" si="4"/>
        <v>15</v>
      </c>
      <c r="Z21" s="19">
        <f t="shared" si="5"/>
        <v>2</v>
      </c>
    </row>
    <row r="22" spans="1:26" ht="13.5" customHeight="1" x14ac:dyDescent="0.2">
      <c r="A22" s="48" t="s">
        <v>1456</v>
      </c>
      <c r="B22" s="49" t="s">
        <v>1457</v>
      </c>
      <c r="C22" s="50" t="s">
        <v>1458</v>
      </c>
      <c r="D22" s="50" t="s">
        <v>1459</v>
      </c>
      <c r="E22" s="50" t="s">
        <v>1460</v>
      </c>
      <c r="F22" s="51">
        <v>45</v>
      </c>
      <c r="G22" s="52">
        <v>1</v>
      </c>
      <c r="H22" s="46">
        <v>2</v>
      </c>
      <c r="I22" s="28" t="s">
        <v>1461</v>
      </c>
      <c r="J22" s="52">
        <v>1</v>
      </c>
      <c r="K22" s="46">
        <v>2</v>
      </c>
      <c r="L22" s="28" t="s">
        <v>1462</v>
      </c>
      <c r="M22" s="52"/>
      <c r="N22" s="46"/>
      <c r="O22" s="28"/>
      <c r="P22" s="52"/>
      <c r="Q22" s="46"/>
      <c r="R22" s="28"/>
      <c r="S22" s="52"/>
      <c r="T22" s="46"/>
      <c r="U22" s="28"/>
      <c r="V22" s="52"/>
      <c r="W22" s="46"/>
      <c r="X22" s="28"/>
      <c r="Y22" s="5">
        <f t="shared" si="4"/>
        <v>30</v>
      </c>
      <c r="Z22" s="19">
        <f t="shared" si="5"/>
        <v>4</v>
      </c>
    </row>
    <row r="23" spans="1:26" ht="13.5" customHeight="1" x14ac:dyDescent="0.2">
      <c r="A23" s="48" t="s">
        <v>1463</v>
      </c>
      <c r="B23" s="49" t="s">
        <v>1464</v>
      </c>
      <c r="C23" s="50"/>
      <c r="D23" s="50" t="s">
        <v>1465</v>
      </c>
      <c r="E23" s="50" t="s">
        <v>1466</v>
      </c>
      <c r="F23" s="51">
        <v>45</v>
      </c>
      <c r="G23" s="52">
        <v>1</v>
      </c>
      <c r="H23" s="46">
        <v>1</v>
      </c>
      <c r="I23" s="28" t="s">
        <v>1467</v>
      </c>
      <c r="J23" s="52"/>
      <c r="K23" s="46"/>
      <c r="L23" s="28"/>
      <c r="M23" s="52"/>
      <c r="N23" s="46"/>
      <c r="O23" s="28"/>
      <c r="P23" s="52"/>
      <c r="Q23" s="46"/>
      <c r="R23" s="28"/>
      <c r="S23" s="52"/>
      <c r="T23" s="46"/>
      <c r="U23" s="28"/>
      <c r="V23" s="52"/>
      <c r="W23" s="46"/>
      <c r="X23" s="28"/>
      <c r="Y23" s="5">
        <f t="shared" si="4"/>
        <v>15</v>
      </c>
      <c r="Z23" s="19">
        <f t="shared" si="5"/>
        <v>1</v>
      </c>
    </row>
    <row r="24" spans="1:26" ht="13.5" customHeight="1" x14ac:dyDescent="0.2">
      <c r="A24" s="48" t="s">
        <v>1468</v>
      </c>
      <c r="B24" s="49" t="s">
        <v>1469</v>
      </c>
      <c r="C24" s="50" t="s">
        <v>1470</v>
      </c>
      <c r="D24" s="50" t="s">
        <v>1471</v>
      </c>
      <c r="E24" s="50" t="s">
        <v>1472</v>
      </c>
      <c r="F24" s="51">
        <v>45</v>
      </c>
      <c r="G24" s="52"/>
      <c r="H24" s="46"/>
      <c r="I24" s="28"/>
      <c r="J24" s="52"/>
      <c r="K24" s="46"/>
      <c r="L24" s="28"/>
      <c r="M24" s="52"/>
      <c r="N24" s="46"/>
      <c r="O24" s="28"/>
      <c r="P24" s="52"/>
      <c r="Q24" s="46"/>
      <c r="R24" s="28"/>
      <c r="S24" s="52">
        <v>1</v>
      </c>
      <c r="T24" s="46">
        <v>1</v>
      </c>
      <c r="U24" s="28" t="s">
        <v>1473</v>
      </c>
      <c r="V24" s="52">
        <v>1</v>
      </c>
      <c r="W24" s="46">
        <v>1</v>
      </c>
      <c r="X24" s="28" t="s">
        <v>1474</v>
      </c>
      <c r="Y24" s="5">
        <f t="shared" si="4"/>
        <v>30</v>
      </c>
      <c r="Z24" s="19">
        <f t="shared" si="5"/>
        <v>2</v>
      </c>
    </row>
    <row r="25" spans="1:26" ht="13.5" customHeight="1" thickBot="1" x14ac:dyDescent="0.25">
      <c r="A25" s="48" t="s">
        <v>1475</v>
      </c>
      <c r="B25" s="49" t="s">
        <v>1476</v>
      </c>
      <c r="C25" s="50"/>
      <c r="D25" s="50" t="s">
        <v>1477</v>
      </c>
      <c r="E25" s="50" t="s">
        <v>1478</v>
      </c>
      <c r="F25" s="51">
        <v>45</v>
      </c>
      <c r="G25" s="52"/>
      <c r="H25" s="46"/>
      <c r="I25" s="28"/>
      <c r="J25" s="52"/>
      <c r="K25" s="46"/>
      <c r="L25" s="28"/>
      <c r="M25" s="52">
        <v>1</v>
      </c>
      <c r="N25" s="46">
        <v>1</v>
      </c>
      <c r="O25" s="28" t="s">
        <v>1479</v>
      </c>
      <c r="P25" s="52"/>
      <c r="Q25" s="46"/>
      <c r="R25" s="28"/>
      <c r="S25" s="52"/>
      <c r="T25" s="46"/>
      <c r="U25" s="28"/>
      <c r="V25" s="52"/>
      <c r="W25" s="46"/>
      <c r="X25" s="28"/>
      <c r="Y25" s="5">
        <f t="shared" si="4"/>
        <v>15</v>
      </c>
      <c r="Z25" s="19">
        <f t="shared" si="5"/>
        <v>1</v>
      </c>
    </row>
    <row r="26" spans="1:26" ht="13.5" customHeight="1" thickTop="1" thickBot="1" x14ac:dyDescent="0.25">
      <c r="A26" s="171" t="s">
        <v>1480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1"/>
    </row>
    <row r="27" spans="1:26" ht="13.5" customHeight="1" thickBot="1" x14ac:dyDescent="0.25">
      <c r="A27" s="97" t="s">
        <v>1481</v>
      </c>
      <c r="B27" s="128" t="s">
        <v>1482</v>
      </c>
      <c r="C27" s="99"/>
      <c r="D27" s="99"/>
      <c r="E27" s="99"/>
      <c r="F27" s="100"/>
      <c r="G27" s="101"/>
      <c r="H27" s="102"/>
      <c r="I27" s="103"/>
      <c r="J27" s="101"/>
      <c r="K27" s="102">
        <v>2</v>
      </c>
      <c r="L27" s="104"/>
      <c r="M27" s="101"/>
      <c r="N27" s="102">
        <v>2</v>
      </c>
      <c r="O27" s="103"/>
      <c r="P27" s="101"/>
      <c r="Q27" s="102">
        <v>2</v>
      </c>
      <c r="R27" s="104"/>
      <c r="S27" s="101"/>
      <c r="T27" s="102">
        <v>2</v>
      </c>
      <c r="U27" s="103"/>
      <c r="V27" s="101"/>
      <c r="W27" s="102">
        <v>2</v>
      </c>
      <c r="X27" s="104"/>
      <c r="Y27" s="105">
        <f>SUM(G27,J27,M27,P27,S27,V27)*15</f>
        <v>0</v>
      </c>
      <c r="Z27" s="106">
        <f>SUM(H27,K27,N27,Q27,T27,W27)</f>
        <v>10</v>
      </c>
    </row>
    <row r="28" spans="1:26" ht="13.5" customHeight="1" thickTop="1" thickBot="1" x14ac:dyDescent="0.25">
      <c r="A28" s="93" t="s">
        <v>1483</v>
      </c>
      <c r="B28" s="94" t="s">
        <v>1484</v>
      </c>
      <c r="C28" s="95"/>
      <c r="D28" s="95"/>
      <c r="E28" s="95" t="s">
        <v>1485</v>
      </c>
      <c r="F28" s="96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  <c r="S28" s="29">
        <v>0</v>
      </c>
      <c r="T28" s="30">
        <v>3</v>
      </c>
      <c r="U28" s="31" t="s">
        <v>1486</v>
      </c>
      <c r="V28" s="29">
        <v>0</v>
      </c>
      <c r="W28" s="30">
        <v>3</v>
      </c>
      <c r="X28" s="31" t="s">
        <v>1487</v>
      </c>
      <c r="Y28" s="32">
        <f>SUM(G28,J28,M28,P28,S28,V28)*15</f>
        <v>0</v>
      </c>
      <c r="Z28" s="33">
        <f>SUM(H28,K28,N28,Q28,T28,W28)</f>
        <v>6</v>
      </c>
    </row>
    <row r="29" spans="1:26" ht="13.5" customHeight="1" thickTop="1" thickBot="1" x14ac:dyDescent="0.25">
      <c r="A29" s="174" t="s">
        <v>1488</v>
      </c>
      <c r="B29" s="175"/>
      <c r="C29" s="175"/>
      <c r="D29" s="175"/>
      <c r="E29" s="175"/>
      <c r="F29" s="176"/>
      <c r="G29" s="20">
        <f>SUM(G8:G28)</f>
        <v>19</v>
      </c>
      <c r="H29" s="21">
        <f>SUM(H8:H28)</f>
        <v>30</v>
      </c>
      <c r="I29" s="22"/>
      <c r="J29" s="20">
        <f t="shared" ref="J29:W29" si="6">SUM(J8:J28)</f>
        <v>18</v>
      </c>
      <c r="K29" s="21">
        <f t="shared" si="6"/>
        <v>31</v>
      </c>
      <c r="L29" s="22"/>
      <c r="M29" s="20">
        <f t="shared" si="6"/>
        <v>18</v>
      </c>
      <c r="N29" s="21">
        <f t="shared" si="6"/>
        <v>31</v>
      </c>
      <c r="O29" s="22"/>
      <c r="P29" s="20">
        <f t="shared" si="6"/>
        <v>16</v>
      </c>
      <c r="Q29" s="21">
        <f t="shared" si="6"/>
        <v>28</v>
      </c>
      <c r="R29" s="22"/>
      <c r="S29" s="20">
        <f t="shared" si="6"/>
        <v>16</v>
      </c>
      <c r="T29" s="21">
        <f t="shared" si="6"/>
        <v>30</v>
      </c>
      <c r="U29" s="22"/>
      <c r="V29" s="20">
        <f t="shared" si="6"/>
        <v>16</v>
      </c>
      <c r="W29" s="21">
        <f t="shared" si="6"/>
        <v>30</v>
      </c>
      <c r="X29" s="22"/>
      <c r="Y29" s="23">
        <f>SUM(Y8:Y28)</f>
        <v>1545</v>
      </c>
      <c r="Z29" s="24">
        <f>SUM(Z8:Z28)</f>
        <v>180</v>
      </c>
    </row>
    <row r="30" spans="1:26" ht="13.5" customHeight="1" thickTop="1" x14ac:dyDescent="0.2"/>
    <row r="31" spans="1:26" ht="12" customHeight="1" x14ac:dyDescent="0.2">
      <c r="A31" s="1" t="s">
        <v>214</v>
      </c>
      <c r="U31" s="91"/>
    </row>
    <row r="32" spans="1:26" ht="12" customHeight="1" x14ac:dyDescent="0.2">
      <c r="A32" s="129" t="s">
        <v>9852</v>
      </c>
      <c r="U32" s="91"/>
    </row>
    <row r="33" spans="1:21" ht="12" customHeight="1" x14ac:dyDescent="0.2">
      <c r="U33" s="15"/>
    </row>
    <row r="34" spans="1:21" ht="12" customHeight="1" x14ac:dyDescent="0.2">
      <c r="A34" s="92" t="s">
        <v>215</v>
      </c>
      <c r="U34" s="15"/>
    </row>
    <row r="35" spans="1:21" ht="12" customHeight="1" x14ac:dyDescent="0.2">
      <c r="A35" s="80" t="s">
        <v>216</v>
      </c>
      <c r="E35" s="1" t="s">
        <v>217</v>
      </c>
      <c r="F35" s="80"/>
      <c r="J35" s="1" t="s">
        <v>218</v>
      </c>
      <c r="K35" s="80"/>
      <c r="N35" s="80"/>
      <c r="O35" s="80"/>
      <c r="P35" s="80" t="s">
        <v>219</v>
      </c>
      <c r="Q35" s="80"/>
      <c r="S35" s="80"/>
      <c r="T35" s="91"/>
      <c r="U35" s="15"/>
    </row>
    <row r="36" spans="1:21" ht="12" customHeight="1" x14ac:dyDescent="0.2">
      <c r="A36" s="80" t="s">
        <v>220</v>
      </c>
      <c r="E36" s="1" t="s">
        <v>221</v>
      </c>
      <c r="F36" s="80"/>
      <c r="J36" s="1" t="s">
        <v>222</v>
      </c>
      <c r="K36" s="80"/>
      <c r="N36" s="80"/>
      <c r="O36" s="80"/>
      <c r="P36" s="80" t="s">
        <v>223</v>
      </c>
      <c r="Q36" s="80"/>
      <c r="S36" s="80"/>
      <c r="T36" s="91"/>
      <c r="U36" s="15"/>
    </row>
    <row r="37" spans="1:21" ht="12" customHeight="1" x14ac:dyDescent="0.2">
      <c r="A37" s="1" t="s">
        <v>224</v>
      </c>
      <c r="E37" s="1" t="s">
        <v>225</v>
      </c>
      <c r="J37" s="1" t="s">
        <v>226</v>
      </c>
      <c r="P37" s="1" t="s">
        <v>227</v>
      </c>
      <c r="T37" s="15"/>
      <c r="U37" s="15"/>
    </row>
    <row r="38" spans="1:21" ht="12" customHeight="1" x14ac:dyDescent="0.2">
      <c r="A38" s="1" t="s">
        <v>228</v>
      </c>
      <c r="J38" s="1" t="s">
        <v>229</v>
      </c>
      <c r="P38" s="142" t="s">
        <v>9855</v>
      </c>
      <c r="T38" s="15"/>
      <c r="U38" s="15"/>
    </row>
    <row r="39" spans="1:21" ht="12" customHeight="1" x14ac:dyDescent="0.2">
      <c r="A39" s="1" t="s">
        <v>230</v>
      </c>
      <c r="J39" s="1" t="s">
        <v>231</v>
      </c>
      <c r="T39" s="15"/>
      <c r="U39" s="15"/>
    </row>
    <row r="40" spans="1:21" ht="12" customHeight="1" x14ac:dyDescent="0.2">
      <c r="A40" s="130" t="s">
        <v>9853</v>
      </c>
      <c r="R40" s="15"/>
      <c r="T40" s="15"/>
      <c r="U40" s="15"/>
    </row>
    <row r="41" spans="1:21" ht="12" customHeight="1" x14ac:dyDescent="0.2">
      <c r="T41" s="15"/>
      <c r="U41" s="15"/>
    </row>
    <row r="42" spans="1:21" ht="12" customHeight="1" x14ac:dyDescent="0.2">
      <c r="A42" s="92" t="s">
        <v>232</v>
      </c>
      <c r="S42" s="15"/>
      <c r="T42" s="15"/>
    </row>
    <row r="43" spans="1:21" ht="12" customHeight="1" x14ac:dyDescent="0.2">
      <c r="A43" s="1" t="s">
        <v>233</v>
      </c>
    </row>
    <row r="44" spans="1:21" ht="12" customHeight="1" x14ac:dyDescent="0.2">
      <c r="A44" s="8" t="s">
        <v>234</v>
      </c>
    </row>
    <row r="45" spans="1:21" ht="12" customHeight="1" x14ac:dyDescent="0.2">
      <c r="A45" s="1" t="s">
        <v>235</v>
      </c>
    </row>
    <row r="46" spans="1:21" ht="12" customHeight="1" x14ac:dyDescent="0.2">
      <c r="A46" s="1" t="s">
        <v>236</v>
      </c>
    </row>
    <row r="47" spans="1:21" ht="12" customHeight="1" x14ac:dyDescent="0.2">
      <c r="A47" s="1" t="s">
        <v>237</v>
      </c>
    </row>
    <row r="48" spans="1:21" ht="13.5" customHeight="1" x14ac:dyDescent="0.2"/>
  </sheetData>
  <sheetProtection password="CEBE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6:Z26"/>
    <mergeCell ref="A29:F2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47</vt:i4>
      </vt:variant>
    </vt:vector>
  </HeadingPairs>
  <TitlesOfParts>
    <vt:vector size="47" baseType="lpstr">
      <vt:lpstr>CONTENTS</vt:lpstr>
      <vt:lpstr>BA_Piano</vt:lpstr>
      <vt:lpstr>BA_Organ</vt:lpstr>
      <vt:lpstr>BA_Harpsichord</vt:lpstr>
      <vt:lpstr>BA_Accordion</vt:lpstr>
      <vt:lpstr>BA_Harp</vt:lpstr>
      <vt:lpstr>BA_Guitar</vt:lpstr>
      <vt:lpstr>BA_Cimbalom-Dulcimer</vt:lpstr>
      <vt:lpstr>BA_Violin</vt:lpstr>
      <vt:lpstr>BA_Viola</vt:lpstr>
      <vt:lpstr>BA_Cello</vt:lpstr>
      <vt:lpstr>BA_Double Bass</vt:lpstr>
      <vt:lpstr>BA_Flute</vt:lpstr>
      <vt:lpstr>BA_Oboe</vt:lpstr>
      <vt:lpstr>BA_Clarinet</vt:lpstr>
      <vt:lpstr>BA_Saxophone</vt:lpstr>
      <vt:lpstr>BA_Bassoon</vt:lpstr>
      <vt:lpstr>BA_Horn</vt:lpstr>
      <vt:lpstr>BA_Trumpet</vt:lpstr>
      <vt:lpstr>BA_Trombone</vt:lpstr>
      <vt:lpstr>BA_Tuba</vt:lpstr>
      <vt:lpstr>BA_Percussion</vt:lpstr>
      <vt:lpstr>BA_Singing</vt:lpstr>
      <vt:lpstr>BA_Jazz Piano</vt:lpstr>
      <vt:lpstr>BA_Jazz Guitar</vt:lpstr>
      <vt:lpstr>BA_Jazz Bass Guitar</vt:lpstr>
      <vt:lpstr>BA_Jazz Double Bass</vt:lpstr>
      <vt:lpstr>BA_Jazz Saxophone</vt:lpstr>
      <vt:lpstr>BA_Jazz Trumpet</vt:lpstr>
      <vt:lpstr>BA_Jazz Trombone</vt:lpstr>
      <vt:lpstr>BA_Jazz Drums</vt:lpstr>
      <vt:lpstr>BA_Jazz Singing</vt:lpstr>
      <vt:lpstr>BA_Jazz Composition</vt:lpstr>
      <vt:lpstr>BA_Orchestral and Choral Cond.</vt:lpstr>
      <vt:lpstr>BA_Orch &amp; Choral Cond (Choral)</vt:lpstr>
      <vt:lpstr>BA_Orch &amp; Choral Cond (Orch)</vt:lpstr>
      <vt:lpstr>BA_Church Music (Organ)</vt:lpstr>
      <vt:lpstr>BA_Church Music (Choral Cond)</vt:lpstr>
      <vt:lpstr>BA_Folk Music Bowed Strings</vt:lpstr>
      <vt:lpstr>BA_Folk Music Plucked Strings</vt:lpstr>
      <vt:lpstr>BA_Folk Music Wind Instruments</vt:lpstr>
      <vt:lpstr>BA_Folk Music Cimbalom</vt:lpstr>
      <vt:lpstr>BA_Folk Song Performance</vt:lpstr>
      <vt:lpstr>BA_Musicology</vt:lpstr>
      <vt:lpstr>BA_Composition</vt:lpstr>
      <vt:lpstr>BA_Electronic Music Media Art</vt:lpstr>
      <vt:lpstr>BA_Applied Music Composition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Kriszti</cp:lastModifiedBy>
  <cp:lastPrinted>2017-08-26T21:13:34Z</cp:lastPrinted>
  <dcterms:created xsi:type="dcterms:W3CDTF">2014-03-20T07:45:05Z</dcterms:created>
  <dcterms:modified xsi:type="dcterms:W3CDTF">2017-08-28T14:05:36Z</dcterms:modified>
</cp:coreProperties>
</file>